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5" windowWidth="17955" windowHeight="11475" firstSheet="19" activeTab="30"/>
  </bookViews>
  <sheets>
    <sheet name="0301" sheetId="132" r:id="rId1"/>
    <sheet name="0302" sheetId="133" r:id="rId2"/>
    <sheet name="0303" sheetId="134" r:id="rId3"/>
    <sheet name="0304" sheetId="135" r:id="rId4"/>
    <sheet name="0305" sheetId="136" r:id="rId5"/>
    <sheet name="0306" sheetId="137" r:id="rId6"/>
    <sheet name="0307" sheetId="138" r:id="rId7"/>
    <sheet name="0308" sheetId="139" r:id="rId8"/>
    <sheet name="0309" sheetId="140" r:id="rId9"/>
    <sheet name="0310" sheetId="141" r:id="rId10"/>
    <sheet name="0311" sheetId="142" r:id="rId11"/>
    <sheet name="0312" sheetId="143" r:id="rId12"/>
    <sheet name="0313" sheetId="144" r:id="rId13"/>
    <sheet name="0314" sheetId="145" r:id="rId14"/>
    <sheet name="0315" sheetId="146" r:id="rId15"/>
    <sheet name="0316" sheetId="147" r:id="rId16"/>
    <sheet name="0317" sheetId="148" r:id="rId17"/>
    <sheet name="0318" sheetId="149" r:id="rId18"/>
    <sheet name="0319" sheetId="150" r:id="rId19"/>
    <sheet name="0320" sheetId="151" r:id="rId20"/>
    <sheet name="0321" sheetId="152" r:id="rId21"/>
    <sheet name="0322" sheetId="153" r:id="rId22"/>
    <sheet name="0323" sheetId="154" r:id="rId23"/>
    <sheet name="0324" sheetId="155" r:id="rId24"/>
    <sheet name="0325" sheetId="156" r:id="rId25"/>
    <sheet name="0326" sheetId="157" r:id="rId26"/>
    <sheet name="0327" sheetId="159" r:id="rId27"/>
    <sheet name="0328" sheetId="158" r:id="rId28"/>
    <sheet name="0329" sheetId="160" r:id="rId29"/>
    <sheet name="0330" sheetId="161" r:id="rId30"/>
    <sheet name="0331" sheetId="162" r:id="rId31"/>
    <sheet name="원본" sheetId="113" r:id="rId32"/>
  </sheets>
  <calcPr calcId="125725"/>
</workbook>
</file>

<file path=xl/calcChain.xml><?xml version="1.0" encoding="utf-8"?>
<calcChain xmlns="http://schemas.openxmlformats.org/spreadsheetml/2006/main">
  <c r="B21" i="162"/>
  <c r="B21" i="161"/>
  <c r="B18" i="162"/>
  <c r="B16"/>
  <c r="B15"/>
  <c r="B9"/>
  <c r="B10" s="1"/>
  <c r="B6"/>
  <c r="B21" i="160"/>
  <c r="B21" i="158"/>
  <c r="B21" i="159"/>
  <c r="B21" i="157"/>
  <c r="B18" i="161"/>
  <c r="B16"/>
  <c r="B15"/>
  <c r="B9"/>
  <c r="B10" s="1"/>
  <c r="B6"/>
  <c r="B18" i="160"/>
  <c r="B16"/>
  <c r="B15"/>
  <c r="B9"/>
  <c r="B10" s="1"/>
  <c r="B6"/>
  <c r="B18" i="159"/>
  <c r="B16"/>
  <c r="B15"/>
  <c r="B9"/>
  <c r="B10" s="1"/>
  <c r="B6"/>
  <c r="B18" i="158"/>
  <c r="B16"/>
  <c r="B15"/>
  <c r="B10"/>
  <c r="B9"/>
  <c r="B6"/>
  <c r="B21" i="156"/>
  <c r="B21" i="155"/>
  <c r="B18" i="157"/>
  <c r="B16"/>
  <c r="B15"/>
  <c r="B10"/>
  <c r="B9"/>
  <c r="B6"/>
  <c r="B18" i="156"/>
  <c r="B16"/>
  <c r="B15"/>
  <c r="B10"/>
  <c r="B9"/>
  <c r="B6"/>
  <c r="B21" i="154"/>
  <c r="B21" i="153"/>
  <c r="B18" i="155"/>
  <c r="B16"/>
  <c r="B15"/>
  <c r="B10"/>
  <c r="B9"/>
  <c r="B6"/>
  <c r="B18" i="154"/>
  <c r="B16"/>
  <c r="B15"/>
  <c r="B9"/>
  <c r="B10" s="1"/>
  <c r="B6"/>
  <c r="B21" i="152"/>
  <c r="B18" i="153" l="1"/>
  <c r="B16"/>
  <c r="B15"/>
  <c r="B9"/>
  <c r="B10" s="1"/>
  <c r="B6"/>
  <c r="B18" i="152"/>
  <c r="B16"/>
  <c r="B15"/>
  <c r="B10"/>
  <c r="B9"/>
  <c r="B6"/>
  <c r="B9" i="151"/>
  <c r="B18"/>
  <c r="B16"/>
  <c r="B15"/>
  <c r="B10"/>
  <c r="B6"/>
  <c r="B18" i="150"/>
  <c r="B16"/>
  <c r="B15"/>
  <c r="B9"/>
  <c r="B10" s="1"/>
  <c r="B6"/>
  <c r="B18" i="149"/>
  <c r="B16"/>
  <c r="B15"/>
  <c r="B9"/>
  <c r="B10" s="1"/>
  <c r="B6"/>
  <c r="B18" i="148"/>
  <c r="B16"/>
  <c r="B15"/>
  <c r="B9"/>
  <c r="B10" s="1"/>
  <c r="B6"/>
  <c r="B18" i="147"/>
  <c r="B16"/>
  <c r="B15"/>
  <c r="B10"/>
  <c r="B9"/>
  <c r="B6"/>
  <c r="B18" i="146"/>
  <c r="B16"/>
  <c r="B15"/>
  <c r="B10"/>
  <c r="B9"/>
  <c r="B6"/>
  <c r="B18" i="145"/>
  <c r="B16"/>
  <c r="B15"/>
  <c r="B10"/>
  <c r="B9"/>
  <c r="B6"/>
  <c r="B18" i="144"/>
  <c r="B16"/>
  <c r="B15"/>
  <c r="B10"/>
  <c r="B9"/>
  <c r="B6"/>
  <c r="B18" i="143"/>
  <c r="B16"/>
  <c r="B15"/>
  <c r="B9"/>
  <c r="B10" s="1"/>
  <c r="B6"/>
  <c r="B18" i="141"/>
  <c r="B18" i="142"/>
  <c r="B16"/>
  <c r="B15"/>
  <c r="B10"/>
  <c r="B9"/>
  <c r="B6"/>
  <c r="B6" i="138"/>
  <c r="B16" i="141"/>
  <c r="B15"/>
  <c r="B10"/>
  <c r="B9"/>
  <c r="B6"/>
  <c r="B18" i="140"/>
  <c r="B16"/>
  <c r="B15"/>
  <c r="B9"/>
  <c r="B10" s="1"/>
  <c r="B6"/>
  <c r="B18" i="139"/>
  <c r="B16"/>
  <c r="B15"/>
  <c r="B10"/>
  <c r="B9"/>
  <c r="B6"/>
  <c r="B18" i="138"/>
  <c r="B16"/>
  <c r="B15"/>
  <c r="B9"/>
  <c r="B10" s="1"/>
  <c r="B18" i="137"/>
  <c r="B16"/>
  <c r="B15"/>
  <c r="B10"/>
  <c r="B9"/>
  <c r="B6"/>
  <c r="B18" i="136"/>
  <c r="B16"/>
  <c r="B15"/>
  <c r="B10"/>
  <c r="B9"/>
  <c r="B6"/>
  <c r="B18" i="135"/>
  <c r="B16"/>
  <c r="B15"/>
  <c r="B9"/>
  <c r="B10" s="1"/>
  <c r="B6"/>
  <c r="B9" i="132"/>
  <c r="B18" i="134" l="1"/>
  <c r="B16"/>
  <c r="B15"/>
  <c r="B10"/>
  <c r="B9"/>
  <c r="B6"/>
  <c r="B18" i="133"/>
  <c r="B16"/>
  <c r="B15"/>
  <c r="B9"/>
  <c r="B10" s="1"/>
  <c r="B6"/>
  <c r="B18" i="132"/>
  <c r="B16"/>
  <c r="B15"/>
  <c r="B10"/>
  <c r="B6"/>
  <c r="B18" i="113" l="1"/>
  <c r="B16"/>
  <c r="B15"/>
  <c r="B10"/>
  <c r="B9"/>
  <c r="B6"/>
</calcChain>
</file>

<file path=xl/sharedStrings.xml><?xml version="1.0" encoding="utf-8"?>
<sst xmlns="http://schemas.openxmlformats.org/spreadsheetml/2006/main" count="1936" uniqueCount="306">
  <si>
    <t>BAKE HOUSE(Busan)DAILY REPORT</t>
    <phoneticPr fontId="2" type="noConversion"/>
  </si>
  <si>
    <t>Bakery</t>
    <phoneticPr fontId="2" type="noConversion"/>
  </si>
  <si>
    <t>Counter</t>
    <phoneticPr fontId="2" type="noConversion"/>
  </si>
  <si>
    <t>Bar</t>
    <phoneticPr fontId="2" type="noConversion"/>
  </si>
  <si>
    <t>Part Timer</t>
    <phoneticPr fontId="2" type="noConversion"/>
  </si>
  <si>
    <t>Kitchen</t>
    <phoneticPr fontId="2" type="noConversion"/>
  </si>
  <si>
    <t>금일 총 매출</t>
    <phoneticPr fontId="2" type="noConversion"/>
  </si>
  <si>
    <t>실 매출액</t>
    <phoneticPr fontId="2" type="noConversion"/>
  </si>
  <si>
    <t>판매비율</t>
    <phoneticPr fontId="2" type="noConversion"/>
  </si>
  <si>
    <t>Ciabatta</t>
    <phoneticPr fontId="2" type="noConversion"/>
  </si>
  <si>
    <t>Levain</t>
    <phoneticPr fontId="2" type="noConversion"/>
  </si>
  <si>
    <t>Jam</t>
    <phoneticPr fontId="2" type="noConversion"/>
  </si>
  <si>
    <t>Hall</t>
    <phoneticPr fontId="2" type="noConversion"/>
  </si>
  <si>
    <t>휴무</t>
    <phoneticPr fontId="2" type="noConversion"/>
  </si>
  <si>
    <t>Lunch 매출</t>
    <phoneticPr fontId="2" type="noConversion"/>
  </si>
  <si>
    <t>Dinner 매출</t>
    <phoneticPr fontId="2" type="noConversion"/>
  </si>
  <si>
    <t>카드매출</t>
    <phoneticPr fontId="2" type="noConversion"/>
  </si>
  <si>
    <t>객단가</t>
    <phoneticPr fontId="2" type="noConversion"/>
  </si>
  <si>
    <t>할인, 쿠폰, 서비스</t>
    <phoneticPr fontId="2" type="noConversion"/>
  </si>
  <si>
    <t>현금매출</t>
    <phoneticPr fontId="2" type="noConversion"/>
  </si>
  <si>
    <t>객수</t>
    <phoneticPr fontId="2" type="noConversion"/>
  </si>
  <si>
    <t>월 목표매출 달성도</t>
    <phoneticPr fontId="2" type="noConversion"/>
  </si>
  <si>
    <r>
      <rPr>
        <b/>
        <sz val="11"/>
        <color rgb="FFC00000"/>
        <rFont val="맑은 고딕"/>
        <family val="3"/>
        <charset val="129"/>
        <scheme val="minor"/>
      </rPr>
      <t>전일합산</t>
    </r>
    <r>
      <rPr>
        <sz val="11"/>
        <color theme="1"/>
        <rFont val="맑은 고딕"/>
        <family val="2"/>
        <charset val="129"/>
        <scheme val="minor"/>
      </rPr>
      <t>/</t>
    </r>
    <r>
      <rPr>
        <b/>
        <sz val="11"/>
        <color theme="1"/>
        <rFont val="맑은 고딕"/>
        <family val="3"/>
        <charset val="129"/>
        <scheme val="minor"/>
      </rPr>
      <t>금일합산</t>
    </r>
    <phoneticPr fontId="2" type="noConversion"/>
  </si>
  <si>
    <t>금일매출</t>
    <phoneticPr fontId="2" type="noConversion"/>
  </si>
  <si>
    <t>Water</t>
    <phoneticPr fontId="2" type="noConversion"/>
  </si>
  <si>
    <t>BakeItem</t>
    <phoneticPr fontId="2" type="noConversion"/>
  </si>
  <si>
    <t>DrinkItem</t>
    <phoneticPr fontId="2" type="noConversion"/>
  </si>
  <si>
    <t>빵 일폐기량</t>
    <phoneticPr fontId="2" type="noConversion"/>
  </si>
  <si>
    <t>Cake</t>
    <phoneticPr fontId="2" type="noConversion"/>
  </si>
  <si>
    <t>2013년 누적매출</t>
    <phoneticPr fontId="2" type="noConversion"/>
  </si>
  <si>
    <t>2월 목표매출</t>
    <phoneticPr fontId="2" type="noConversion"/>
  </si>
  <si>
    <t>2월 전일합산매출</t>
    <phoneticPr fontId="2" type="noConversion"/>
  </si>
  <si>
    <t>2월 금일합산매출</t>
    <phoneticPr fontId="2" type="noConversion"/>
  </si>
  <si>
    <t>Biscuit</t>
    <phoneticPr fontId="2" type="noConversion"/>
  </si>
  <si>
    <t>SoftDrinks</t>
  </si>
  <si>
    <t>Organic</t>
  </si>
  <si>
    <t>FreshDrink</t>
  </si>
  <si>
    <t>최현정,장상민</t>
    <phoneticPr fontId="2" type="noConversion"/>
  </si>
  <si>
    <t>누적매출, 월매출 달성도</t>
    <phoneticPr fontId="2" type="noConversion"/>
  </si>
  <si>
    <t>Bakery</t>
  </si>
  <si>
    <t>Beverage</t>
    <phoneticPr fontId="2" type="noConversion"/>
  </si>
  <si>
    <t>Others</t>
    <phoneticPr fontId="2" type="noConversion"/>
  </si>
  <si>
    <t>품목</t>
    <phoneticPr fontId="2" type="noConversion"/>
  </si>
  <si>
    <t>*보고 및 특이사항</t>
    <phoneticPr fontId="2" type="noConversion"/>
  </si>
  <si>
    <t>Sandwich</t>
    <phoneticPr fontId="2" type="noConversion"/>
  </si>
  <si>
    <t>Coffee</t>
    <phoneticPr fontId="2" type="noConversion"/>
  </si>
  <si>
    <t>대분류</t>
    <phoneticPr fontId="2" type="noConversion"/>
  </si>
  <si>
    <t>Tea</t>
    <phoneticPr fontId="2" type="noConversion"/>
  </si>
  <si>
    <t>최윤정</t>
    <phoneticPr fontId="2" type="noConversion"/>
  </si>
  <si>
    <t>이현숙,박진열</t>
    <phoneticPr fontId="2" type="noConversion"/>
  </si>
  <si>
    <t>2013.03.01</t>
    <phoneticPr fontId="2" type="noConversion"/>
  </si>
  <si>
    <t>국경일로 쉬는날이여서 2차빵을 많이 생산하였습니다.</t>
    <phoneticPr fontId="2" type="noConversion"/>
  </si>
  <si>
    <t>장상민 사원과 박진열 사원이 재료 재고조사를 하였습니다.</t>
    <phoneticPr fontId="2" type="noConversion"/>
  </si>
  <si>
    <t>2013.3.02</t>
    <phoneticPr fontId="2" type="noConversion"/>
  </si>
  <si>
    <t>최현정,장상민.박진열</t>
    <phoneticPr fontId="2" type="noConversion"/>
  </si>
  <si>
    <t>이현숙,최윤정</t>
    <phoneticPr fontId="2" type="noConversion"/>
  </si>
  <si>
    <t>*3월 연휴로 인해 가족단위 고객들 방문이 늘어 빵생산량을 더 늘렸습니다.</t>
    <phoneticPr fontId="2" type="noConversion"/>
  </si>
  <si>
    <t>2013.03.03</t>
    <phoneticPr fontId="2" type="noConversion"/>
  </si>
  <si>
    <t>최현정,장상민,박진열</t>
    <phoneticPr fontId="2" type="noConversion"/>
  </si>
  <si>
    <t>이현숙</t>
    <phoneticPr fontId="2" type="noConversion"/>
  </si>
  <si>
    <t>*쿠키 판매량이 늘어 더 생산에 들어갔습니다.</t>
    <phoneticPr fontId="2" type="noConversion"/>
  </si>
  <si>
    <t>3월 전일합산매출</t>
    <phoneticPr fontId="2" type="noConversion"/>
  </si>
  <si>
    <t>3월 금일합산매출</t>
    <phoneticPr fontId="2" type="noConversion"/>
  </si>
  <si>
    <t>김성기</t>
    <phoneticPr fontId="2" type="noConversion"/>
  </si>
  <si>
    <t>이준희,라승찬</t>
    <phoneticPr fontId="2" type="noConversion"/>
  </si>
  <si>
    <t>이지원,유진경</t>
    <phoneticPr fontId="2" type="noConversion"/>
  </si>
  <si>
    <t>*연휴가 긴탓에 가족단위 손님이 많았습니다.</t>
    <phoneticPr fontId="2" type="noConversion"/>
  </si>
  <si>
    <t xml:space="preserve">*원활한 서비스 진행을 위해 김주임과 메르까토 홍슬아 사원이 지원근무를 하였습니다. </t>
    <phoneticPr fontId="2" type="noConversion"/>
  </si>
  <si>
    <t>3월 목표매출</t>
    <phoneticPr fontId="2" type="noConversion"/>
  </si>
  <si>
    <t>유진경,이준희</t>
    <phoneticPr fontId="2" type="noConversion"/>
  </si>
  <si>
    <t>이지원,김성기,라승찬</t>
    <phoneticPr fontId="2" type="noConversion"/>
  </si>
  <si>
    <t xml:space="preserve">*빵 폐기율이 점점 줄어들고 있습니다. </t>
    <phoneticPr fontId="2" type="noConversion"/>
  </si>
  <si>
    <t xml:space="preserve">*베리베리 요거트를 실물로 보시고 많이 주문 하셨습니다. </t>
    <phoneticPr fontId="2" type="noConversion"/>
  </si>
  <si>
    <t xml:space="preserve">유진경,이준희 </t>
    <phoneticPr fontId="2" type="noConversion"/>
  </si>
  <si>
    <t>이지원,김성기,라승찬</t>
    <phoneticPr fontId="2" type="noConversion"/>
  </si>
  <si>
    <t>*섹션을 나누어서 운영을 하였습니다.
빠쁠때 좀더 효율적인 움직임을 보였습니다.</t>
    <phoneticPr fontId="2" type="noConversion"/>
  </si>
  <si>
    <t>*서울에서도 일부러 찾아와 주신 손님께서 앞전 손님이 요거트케익을 다 구매하셔서 많이 안타까워 하셨습니다, 서비스로 마카롱을 드렸습니다.</t>
    <phoneticPr fontId="2" type="noConversion"/>
  </si>
  <si>
    <t>2013.03.04</t>
    <phoneticPr fontId="2" type="noConversion"/>
  </si>
  <si>
    <t>2013.03.05</t>
    <phoneticPr fontId="2" type="noConversion"/>
  </si>
  <si>
    <t>장상민,박진열</t>
    <phoneticPr fontId="2" type="noConversion"/>
  </si>
  <si>
    <t>최현정,이현숙,최윤정</t>
    <phoneticPr fontId="2" type="noConversion"/>
  </si>
  <si>
    <t>최윤정,박진열</t>
    <phoneticPr fontId="2" type="noConversion"/>
  </si>
  <si>
    <t>본사쿠키를 생산,포장하였습니다.</t>
    <phoneticPr fontId="2" type="noConversion"/>
  </si>
  <si>
    <t>전일 긴 연휴로 인해서 인지 빵의 폐기률이 높았습니다.</t>
    <phoneticPr fontId="2" type="noConversion"/>
  </si>
  <si>
    <t>박진열 사원이 팥엔 버터의 버터와 파니니햄를 잘랐습니다.</t>
    <phoneticPr fontId="2" type="noConversion"/>
  </si>
  <si>
    <t>최윤정 사원이 스콘을 생산하였습니다.</t>
    <phoneticPr fontId="2" type="noConversion"/>
  </si>
  <si>
    <t>유진경</t>
    <phoneticPr fontId="2" type="noConversion"/>
  </si>
  <si>
    <t>이준희, 라승찬</t>
    <phoneticPr fontId="2" type="noConversion"/>
  </si>
  <si>
    <t>김성기, 이지원</t>
    <phoneticPr fontId="2" type="noConversion"/>
  </si>
  <si>
    <t xml:space="preserve">*이지원사원이 코스트코에서 필요한 비품은 구매하였습니다. </t>
    <phoneticPr fontId="2" type="noConversion"/>
  </si>
  <si>
    <t xml:space="preserve">* 김성기 사원,라승찬 사원이 냉장고 정리를 하였습니다. </t>
    <phoneticPr fontId="2" type="noConversion"/>
  </si>
  <si>
    <t>2013.03.06</t>
    <phoneticPr fontId="2" type="noConversion"/>
  </si>
  <si>
    <t>쿠킹클래스 예약이 들어왔습니다.</t>
    <phoneticPr fontId="2" type="noConversion"/>
  </si>
  <si>
    <t>2013.03.07</t>
    <phoneticPr fontId="2" type="noConversion"/>
  </si>
  <si>
    <t>최현정</t>
    <phoneticPr fontId="2" type="noConversion"/>
  </si>
  <si>
    <t>장상민,박진열,이현숙</t>
    <phoneticPr fontId="2" type="noConversion"/>
  </si>
  <si>
    <t>*주말을 대비하여 마카롱 생산을 하였습니다.</t>
    <phoneticPr fontId="2" type="noConversion"/>
  </si>
  <si>
    <t>월 목표매출 달성도</t>
    <phoneticPr fontId="2" type="noConversion"/>
  </si>
  <si>
    <t>월 목표매출 달성도</t>
    <phoneticPr fontId="2" type="noConversion"/>
  </si>
  <si>
    <t>이준희,라승찬</t>
    <phoneticPr fontId="2" type="noConversion"/>
  </si>
  <si>
    <t>이지원</t>
    <phoneticPr fontId="2" type="noConversion"/>
  </si>
  <si>
    <t>김성기,유진경</t>
    <phoneticPr fontId="2" type="noConversion"/>
  </si>
  <si>
    <t xml:space="preserve">*유진경사원과, 이지원사원이 칠판 내용을 바꾸었습니다. </t>
    <phoneticPr fontId="2" type="noConversion"/>
  </si>
  <si>
    <t>이준희,유진경</t>
    <phoneticPr fontId="2" type="noConversion"/>
  </si>
  <si>
    <t>김성기,라승찬</t>
    <phoneticPr fontId="2" type="noConversion"/>
  </si>
  <si>
    <t xml:space="preserve">*이준희,라승찬 사원이 창문 청소를 하였습니다. </t>
    <phoneticPr fontId="2" type="noConversion"/>
  </si>
  <si>
    <t xml:space="preserve">*유진경사원은 포장재 관리를 새롭게 맞게 되었습니다. </t>
    <phoneticPr fontId="2" type="noConversion"/>
  </si>
  <si>
    <t>2013.03.08</t>
    <phoneticPr fontId="2" type="noConversion"/>
  </si>
  <si>
    <t>2013.03.09</t>
    <phoneticPr fontId="2" type="noConversion"/>
  </si>
  <si>
    <t>2013.03.10</t>
    <phoneticPr fontId="2" type="noConversion"/>
  </si>
  <si>
    <t>객수</t>
    <phoneticPr fontId="2" type="noConversion"/>
  </si>
  <si>
    <t>최윤정,최현정</t>
    <phoneticPr fontId="2" type="noConversion"/>
  </si>
  <si>
    <t xml:space="preserve">장상민 </t>
    <phoneticPr fontId="2" type="noConversion"/>
  </si>
  <si>
    <t>최현정,박진열,이현숙</t>
    <phoneticPr fontId="2" type="noConversion"/>
  </si>
  <si>
    <t>장상민,최현정,최윤정</t>
    <phoneticPr fontId="2" type="noConversion"/>
  </si>
  <si>
    <t>변정환</t>
    <phoneticPr fontId="2" type="noConversion"/>
  </si>
  <si>
    <t>반포에서 변정환 주임이 교육받으러 와서 계량하는법과 마카롱하는 법을 하였습니다.</t>
    <phoneticPr fontId="2" type="noConversion"/>
  </si>
  <si>
    <t>최윤정사원이 마카롱 크림을 교육 생산하였습니다.</t>
    <phoneticPr fontId="2" type="noConversion"/>
  </si>
  <si>
    <t>최윤정 사원이 파니니를 생산하여 시식하였습니다.보완할것이 없습니다.</t>
    <phoneticPr fontId="2" type="noConversion"/>
  </si>
  <si>
    <t>전체미팅를하였습니다. 각자의 업무에대한 보고를 하였습니다.</t>
    <phoneticPr fontId="2" type="noConversion"/>
  </si>
  <si>
    <t>김성기</t>
    <phoneticPr fontId="2" type="noConversion"/>
  </si>
  <si>
    <t xml:space="preserve">유진경,이준희 </t>
    <phoneticPr fontId="2" type="noConversion"/>
  </si>
  <si>
    <t>이지원,라승찬</t>
    <phoneticPr fontId="2" type="noConversion"/>
  </si>
  <si>
    <t>*주말을 밑준비를 해두었습니다.</t>
    <phoneticPr fontId="2" type="noConversion"/>
  </si>
  <si>
    <t xml:space="preserve">*라승찬 사원이 소모품 관리를 맡게 되었습니다. </t>
    <phoneticPr fontId="2" type="noConversion"/>
  </si>
  <si>
    <t>김성기,이준희</t>
    <phoneticPr fontId="2" type="noConversion"/>
  </si>
  <si>
    <t>이지원,유진경,라승찬</t>
    <phoneticPr fontId="2" type="noConversion"/>
  </si>
  <si>
    <t>*p.o.p에 따라 품목에 매출이 달라지고 있습니다.각 품목별로 p.o.p가 있어야 할것 같습니다.</t>
    <phoneticPr fontId="2" type="noConversion"/>
  </si>
  <si>
    <t>라승찬</t>
    <phoneticPr fontId="2" type="noConversion"/>
  </si>
  <si>
    <t>이준희,라승찬</t>
    <phoneticPr fontId="2" type="noConversion"/>
  </si>
  <si>
    <t>이지원,김성기,유진경</t>
    <phoneticPr fontId="2" type="noConversion"/>
  </si>
  <si>
    <t xml:space="preserve">*평일에 계속 요거트를 생산 하여 비축해 놓아 요거트 판매가 많을 수 있었습니다. </t>
    <phoneticPr fontId="2" type="noConversion"/>
  </si>
  <si>
    <t>2013.03.11</t>
    <phoneticPr fontId="2" type="noConversion"/>
  </si>
  <si>
    <t>최현정,최윤정</t>
    <phoneticPr fontId="2" type="noConversion"/>
  </si>
  <si>
    <t>장상민,박진열,변정환</t>
    <phoneticPr fontId="2" type="noConversion"/>
  </si>
  <si>
    <t>이현숙</t>
    <phoneticPr fontId="2" type="noConversion"/>
  </si>
  <si>
    <t>*변정환주임 1:1 반죽 방법 및 성형 방법등 교육 실시.</t>
    <phoneticPr fontId="2" type="noConversion"/>
  </si>
  <si>
    <t>이준희,라승찬</t>
    <phoneticPr fontId="2" type="noConversion"/>
  </si>
  <si>
    <t>이지원,김성기,유진경</t>
    <phoneticPr fontId="2" type="noConversion"/>
  </si>
  <si>
    <t>*손님께서 앉아 계시다가 의자가 부러지는 사고가 있었습니다. 다행히 다치시지 않으셨고, 딸기요거트케익을 서비스로 드렸습니다.</t>
    <phoneticPr fontId="2" type="noConversion"/>
  </si>
  <si>
    <t>2013.03.12</t>
    <phoneticPr fontId="2" type="noConversion"/>
  </si>
  <si>
    <t>최현정,박진열(예비군)</t>
    <phoneticPr fontId="2" type="noConversion"/>
  </si>
  <si>
    <t>장상민,이현숙,변정환</t>
    <phoneticPr fontId="2" type="noConversion"/>
  </si>
  <si>
    <t>*변정환 주임 1:1 반죽 및 오븐 교육실시</t>
    <phoneticPr fontId="2" type="noConversion"/>
  </si>
  <si>
    <t>유진경,이준희</t>
    <phoneticPr fontId="2" type="noConversion"/>
  </si>
  <si>
    <t>이지원</t>
    <phoneticPr fontId="2" type="noConversion"/>
  </si>
  <si>
    <t>김성기,라승찬</t>
    <phoneticPr fontId="2" type="noConversion"/>
  </si>
  <si>
    <t xml:space="preserve">*라승찬 사원이 창고 정리를 하였습니다. </t>
    <phoneticPr fontId="2" type="noConversion"/>
  </si>
  <si>
    <t>2013.03.13</t>
    <phoneticPr fontId="2" type="noConversion"/>
  </si>
  <si>
    <t>이현숙,변정환</t>
    <phoneticPr fontId="2" type="noConversion"/>
  </si>
  <si>
    <t>*변정환 주임 오븐 및 쿠키 반죽및 성형 교육실시</t>
    <phoneticPr fontId="2" type="noConversion"/>
  </si>
  <si>
    <t>*서울깍두기 사장님께서 20구 초콜렛 2개 주문하셨습니다.</t>
    <phoneticPr fontId="2" type="noConversion"/>
  </si>
  <si>
    <t xml:space="preserve">*손님께서 허니밀크토스트를 주문하셨습니다. </t>
    <phoneticPr fontId="2" type="noConversion"/>
  </si>
  <si>
    <t>2013.03.14</t>
    <phoneticPr fontId="2" type="noConversion"/>
  </si>
  <si>
    <t>장상민,최윤정</t>
    <phoneticPr fontId="2" type="noConversion"/>
  </si>
  <si>
    <t>최현정,이현숙</t>
    <phoneticPr fontId="2" type="noConversion"/>
  </si>
  <si>
    <t>박진열,변정환</t>
    <phoneticPr fontId="2" type="noConversion"/>
  </si>
  <si>
    <t>이현숙사원이 초코헤즐넛을 교육 받았습니다.</t>
    <phoneticPr fontId="2" type="noConversion"/>
  </si>
  <si>
    <t>변정환 주임이 바게트를 교육 받았습니다</t>
    <phoneticPr fontId="2" type="noConversion"/>
  </si>
  <si>
    <t>이준희</t>
    <phoneticPr fontId="2" type="noConversion"/>
  </si>
  <si>
    <t>이지원,라승찬</t>
    <phoneticPr fontId="2" type="noConversion"/>
  </si>
  <si>
    <t xml:space="preserve">*이지원사원이 이길만사원,천상목사원과 6층 화단정리를 하였습니다. </t>
    <phoneticPr fontId="2" type="noConversion"/>
  </si>
  <si>
    <t>김성기,이준희,유진경</t>
    <phoneticPr fontId="2" type="noConversion"/>
  </si>
  <si>
    <t xml:space="preserve">*김성기 사원이 이준희사원에게 우유빙수를 교육하였습니다. </t>
    <phoneticPr fontId="2" type="noConversion"/>
  </si>
  <si>
    <t>2013.03.15</t>
    <phoneticPr fontId="2" type="noConversion"/>
  </si>
  <si>
    <t>최현정,장상민,이현숙</t>
    <phoneticPr fontId="2" type="noConversion"/>
  </si>
  <si>
    <t>장상민사원이 초코헤즐넛 토르테를 생산하였습니다.</t>
    <phoneticPr fontId="2" type="noConversion"/>
  </si>
  <si>
    <t>2013.03.16</t>
    <phoneticPr fontId="2" type="noConversion"/>
  </si>
  <si>
    <t>*주말대비 마카롱 생산을 하였습니다.</t>
    <phoneticPr fontId="2" type="noConversion"/>
  </si>
  <si>
    <t>유진경</t>
    <phoneticPr fontId="2" type="noConversion"/>
  </si>
  <si>
    <t>유진경,라승찬</t>
    <phoneticPr fontId="2" type="noConversion"/>
  </si>
  <si>
    <t>이준희</t>
    <phoneticPr fontId="2" type="noConversion"/>
  </si>
  <si>
    <t>이지원,김성기</t>
    <phoneticPr fontId="2" type="noConversion"/>
  </si>
  <si>
    <t xml:space="preserve">*아침시간대 브런치를 즐기러 오시는 어머님 고객들이 많았습니다. </t>
    <phoneticPr fontId="2" type="noConversion"/>
  </si>
  <si>
    <t>김성기,이준희</t>
    <phoneticPr fontId="2" type="noConversion"/>
  </si>
  <si>
    <t>이지원,라승찬</t>
    <phoneticPr fontId="2" type="noConversion"/>
  </si>
  <si>
    <t>*날씨가 따뜻해 지면서 테라스를 찾으시는 고객들이 늘어 나고 있습니다.</t>
    <phoneticPr fontId="2" type="noConversion"/>
  </si>
  <si>
    <t>*</t>
    <phoneticPr fontId="2" type="noConversion"/>
  </si>
  <si>
    <t>2013.03.17</t>
    <phoneticPr fontId="2" type="noConversion"/>
  </si>
  <si>
    <t>최현정,장상민,최윤정</t>
    <phoneticPr fontId="2" type="noConversion"/>
  </si>
  <si>
    <t>변정환주임에게 슈크림만드는법을 교육하였습니다.</t>
    <phoneticPr fontId="2" type="noConversion"/>
  </si>
  <si>
    <t>우유빙수 판매증가로 팥끓이는 양이 늘었습니다.</t>
    <phoneticPr fontId="2" type="noConversion"/>
  </si>
  <si>
    <t>김성기,이준희</t>
    <phoneticPr fontId="2" type="noConversion"/>
  </si>
  <si>
    <t>이지원,유진경,라승찬</t>
    <phoneticPr fontId="2" type="noConversion"/>
  </si>
  <si>
    <t>*시리얼 토스트 보다는 허니밀크 토스트가 구매양이 많습니다. 다음달 부터는 생산양을 조금씩 늘려가는 것이 좋겠습니다.</t>
    <phoneticPr fontId="2" type="noConversion"/>
  </si>
  <si>
    <t>2013.03.18</t>
    <phoneticPr fontId="2" type="noConversion"/>
  </si>
  <si>
    <t>이현숙</t>
    <phoneticPr fontId="2" type="noConversion"/>
  </si>
  <si>
    <t>반포 직원들이 M.T를 왔습니다.</t>
    <phoneticPr fontId="2" type="noConversion"/>
  </si>
  <si>
    <t>메르까토 디저트로 당근 케익을 생산하였습니다.</t>
    <phoneticPr fontId="2" type="noConversion"/>
  </si>
  <si>
    <t>팥에서 돌이 나오지 않게 더욱 신경써야할것 같습니다.</t>
    <phoneticPr fontId="2" type="noConversion"/>
  </si>
  <si>
    <t>이준희</t>
    <phoneticPr fontId="2" type="noConversion"/>
  </si>
  <si>
    <t>유진경,라승찬</t>
    <phoneticPr fontId="2" type="noConversion"/>
  </si>
  <si>
    <t>이지원,김성기</t>
    <phoneticPr fontId="2" type="noConversion"/>
  </si>
  <si>
    <t xml:space="preserve">*어린이 동반한 가족단위 고객이 안정적으로 꾸준희 방문함에 따다 큐브커스타드의 판매률이 높습니다. </t>
    <phoneticPr fontId="2" type="noConversion"/>
  </si>
  <si>
    <t xml:space="preserve">*주말마다 브런치를 드시는 독일 분들께서 호밀빵에 대해 문의가 들어 왔습니다. 항상 브레첼을 6개씩 구매해 가십니다. </t>
    <phoneticPr fontId="2" type="noConversion"/>
  </si>
  <si>
    <t>2013.03.19</t>
    <phoneticPr fontId="2" type="noConversion"/>
  </si>
  <si>
    <t>장상민</t>
    <phoneticPr fontId="2" type="noConversion"/>
  </si>
  <si>
    <t>최윤정,박진열</t>
    <phoneticPr fontId="2" type="noConversion"/>
  </si>
  <si>
    <t>반포 직원들과 10시부터13시까지 함께 주방내 일을 하였습니다.</t>
    <phoneticPr fontId="2" type="noConversion"/>
  </si>
  <si>
    <t>마카롱을 최현정주임이 생산 점검하였습니다.</t>
    <phoneticPr fontId="2" type="noConversion"/>
  </si>
  <si>
    <t>이지원,이준희</t>
    <phoneticPr fontId="2" type="noConversion"/>
  </si>
  <si>
    <t>김성기,유진경,라승찬</t>
    <phoneticPr fontId="2" type="noConversion"/>
  </si>
  <si>
    <t xml:space="preserve">*이지원사원과, 라승찬 사원이 반포로 갈 머그컵을 분리 하였습니다. 각 종류로 30개씩 120개 준비 되었습니다. </t>
    <phoneticPr fontId="2" type="noConversion"/>
  </si>
  <si>
    <t>*근처 외국인 학교에서 4우러 쿠키만들기 예약을 주셨습니다,</t>
    <phoneticPr fontId="2" type="noConversion"/>
  </si>
  <si>
    <t>2013.03.20</t>
    <phoneticPr fontId="2" type="noConversion"/>
  </si>
  <si>
    <t>딸기스콘과 머랭을 만들어보았습니다.머랭은 쿠킹클래스에 장식으로 사용하면 좋을것같습니다.</t>
    <phoneticPr fontId="2" type="noConversion"/>
  </si>
  <si>
    <t>이지원,유진경</t>
    <phoneticPr fontId="2" type="noConversion"/>
  </si>
  <si>
    <t>김성기,이준희,라승찬</t>
    <phoneticPr fontId="2" type="noConversion"/>
  </si>
  <si>
    <t>*김윤영주임 외 2명의 반포 직원과 함께 전반적인 매장 운영을 둘러 보았습니다.</t>
    <phoneticPr fontId="2" type="noConversion"/>
  </si>
  <si>
    <t xml:space="preserve">*김윤영 주임에게 이지원사원이 메뉴시연을 하였습니다. </t>
    <phoneticPr fontId="2" type="noConversion"/>
  </si>
  <si>
    <t>2013.03.21</t>
    <phoneticPr fontId="2" type="noConversion"/>
  </si>
  <si>
    <t>*박진열 사원에게 수비드 공법을 가르쳐주었습니다.</t>
    <phoneticPr fontId="2" type="noConversion"/>
  </si>
  <si>
    <t>유진경,라승찬</t>
    <phoneticPr fontId="2" type="noConversion"/>
  </si>
  <si>
    <t>이준희</t>
    <phoneticPr fontId="2" type="noConversion"/>
  </si>
  <si>
    <t>이지원,김성기</t>
    <phoneticPr fontId="2" type="noConversion"/>
  </si>
  <si>
    <t xml:space="preserve">*베리베리 요거트를 더 차갑게 나가기 위하여 일부 냉동실에 보관을 하기로 하였습니다. </t>
    <phoneticPr fontId="2" type="noConversion"/>
  </si>
  <si>
    <t>2013.03.22</t>
    <phoneticPr fontId="2" type="noConversion"/>
  </si>
  <si>
    <t>박진열</t>
    <phoneticPr fontId="2" type="noConversion"/>
  </si>
  <si>
    <t>소세지빵을 핫도그로 변형해 만들어보았습니다.</t>
    <phoneticPr fontId="2" type="noConversion"/>
  </si>
  <si>
    <t>브런치메뉴를 위해 키쉬를 만들어보았습니다.</t>
    <phoneticPr fontId="2" type="noConversion"/>
  </si>
  <si>
    <t>김성기</t>
    <phoneticPr fontId="2" type="noConversion"/>
  </si>
  <si>
    <t>이지원,라승찬</t>
    <phoneticPr fontId="2" type="noConversion"/>
  </si>
  <si>
    <t>유진경,이준희</t>
    <phoneticPr fontId="2" type="noConversion"/>
  </si>
  <si>
    <t>유진경,이준희사원에게 전체적인 메뉴를 다시한번 숙지시켜주었습니다.</t>
    <phoneticPr fontId="2" type="noConversion"/>
  </si>
  <si>
    <t>2013.03.23</t>
    <phoneticPr fontId="2" type="noConversion"/>
  </si>
  <si>
    <t>최현정,장상민</t>
    <phoneticPr fontId="2" type="noConversion"/>
  </si>
  <si>
    <t>본사 쿠킹 클래스를 진행하였습니다.</t>
    <phoneticPr fontId="2" type="noConversion"/>
  </si>
  <si>
    <t>메르까토에 피자반죽을 교육하였습니다.</t>
    <phoneticPr fontId="2" type="noConversion"/>
  </si>
  <si>
    <t>2013.03.24</t>
    <phoneticPr fontId="2" type="noConversion"/>
  </si>
  <si>
    <t>최현정,이현숙</t>
    <phoneticPr fontId="2" type="noConversion"/>
  </si>
  <si>
    <t>유진경,이준희</t>
    <phoneticPr fontId="2" type="noConversion"/>
  </si>
  <si>
    <t>이지원,김성기,라승찬</t>
    <phoneticPr fontId="2" type="noConversion"/>
  </si>
  <si>
    <t>*4월 11일 외국인 학교에서 쿠키만들기 예약을 하셨습니다. 9명 진행예정입니다.</t>
    <phoneticPr fontId="2" type="noConversion"/>
  </si>
  <si>
    <t>전도금 사용 내역:야근 업무 택시비 (9,800)</t>
    <phoneticPr fontId="2" type="noConversion"/>
  </si>
  <si>
    <t>이준희</t>
    <phoneticPr fontId="2" type="noConversion"/>
  </si>
  <si>
    <t>이지원,라승찬</t>
    <phoneticPr fontId="2" type="noConversion"/>
  </si>
  <si>
    <t>김성기,유진경</t>
    <phoneticPr fontId="2" type="noConversion"/>
  </si>
  <si>
    <t>*전도금사용내역:야근 업무 택시비(16.080)</t>
    <phoneticPr fontId="2" type="noConversion"/>
  </si>
  <si>
    <t xml:space="preserve">*최현정주임과,이지원사원이 본사 쿠키만들기를 진행하였습니다. 팩키지 내용 물로는 올리브 토마토 치아바타와 몽키브래드를 각각 1개씩 넣었고 머그는 여자아이로 10개 준비하였습니다., </t>
    <phoneticPr fontId="2" type="noConversion"/>
  </si>
  <si>
    <t>쿠킹클래스의 커리큘럼에관한 미팅을하였습니다. 슈가페이스트반죽을 이용하여 만들기와  크림을 짜서 꾸미는 컵케익입니다.</t>
    <phoneticPr fontId="2" type="noConversion"/>
  </si>
  <si>
    <t>2013.03.25</t>
    <phoneticPr fontId="2" type="noConversion"/>
  </si>
  <si>
    <t>최현정,장상민</t>
    <phoneticPr fontId="2" type="noConversion"/>
  </si>
  <si>
    <t>컵케익을 만들었습니다.모양을 만드는 위주로 하여 손쉽게 따라할수 있슬것같습니다.</t>
    <phoneticPr fontId="2" type="noConversion"/>
  </si>
  <si>
    <t>얼그레이 스콘이 없어지면서 남은 얼그레이를 이용하여 밀크잼을 생산하였습니다.브레첼과도 잘어울립니다.</t>
    <phoneticPr fontId="2" type="noConversion"/>
  </si>
  <si>
    <t>2013.03.26</t>
    <phoneticPr fontId="2" type="noConversion"/>
  </si>
  <si>
    <t>최현정,이현숙,장상민</t>
    <phoneticPr fontId="2" type="noConversion"/>
  </si>
  <si>
    <t>이현숙 사원은 반죽과 빵 굽는게 많이 능숙해져서 혼자서도 잘해내고있습니다.</t>
    <phoneticPr fontId="2" type="noConversion"/>
  </si>
  <si>
    <t>유진경</t>
    <phoneticPr fontId="2" type="noConversion"/>
  </si>
  <si>
    <t>이준희,라승찬</t>
    <phoneticPr fontId="2" type="noConversion"/>
  </si>
  <si>
    <t>이지원,김성기</t>
    <phoneticPr fontId="2" type="noConversion"/>
  </si>
  <si>
    <t xml:space="preserve">*3월 30일 8명 클래스 예약이 들어왔습니다. </t>
    <phoneticPr fontId="2" type="noConversion"/>
  </si>
  <si>
    <t>라승찬</t>
    <phoneticPr fontId="2" type="noConversion"/>
  </si>
  <si>
    <t>이지원,유진경</t>
    <phoneticPr fontId="2" type="noConversion"/>
  </si>
  <si>
    <t>김성기,이준희</t>
    <phoneticPr fontId="2" type="noConversion"/>
  </si>
  <si>
    <t>*이지원 김성기 사원이 지하 창고 정리를 하였습니다.</t>
    <phoneticPr fontId="2" type="noConversion"/>
  </si>
  <si>
    <t xml:space="preserve">*이지원사원이 베리베리 요거트의 다른 버전으로 테스팅 중입니다. </t>
    <phoneticPr fontId="2" type="noConversion"/>
  </si>
  <si>
    <t>2013.03.27</t>
    <phoneticPr fontId="2" type="noConversion"/>
  </si>
  <si>
    <t>2013.03.28</t>
    <phoneticPr fontId="2" type="noConversion"/>
  </si>
  <si>
    <t>딸기스콘은 쥬스용 딸기를 사용하여 4월부터 크랜베리를 대신해 판매예정입니다.</t>
    <phoneticPr fontId="2" type="noConversion"/>
  </si>
  <si>
    <t>키쉬와소세지빵은 계속 진행중에 있습니다.3월29일 최종 제품으로 시식예정입니다.시식후 판매가격,단가,사진 첨부하겠습니다.</t>
    <phoneticPr fontId="2" type="noConversion"/>
  </si>
  <si>
    <t>최현정주임과 ,이현숙 사원이 리큐르관련 회사에서 하는 세미나에 참석하였습니다.새로운 제품과 새로운 반죽 방법에 대해 교육받았습니다.
3월 28,29일 응용하여 제품 테스팅하겠습니다.</t>
    <phoneticPr fontId="2" type="noConversion"/>
  </si>
  <si>
    <t>세미나후 반죽에 필요한 전처리작업과 탕종법의 반죽을 하였습니다.세미나에 참석하지 못한 직원들과 함께 했습니다.</t>
    <phoneticPr fontId="2" type="noConversion"/>
  </si>
  <si>
    <t>탕종법은 밀가루를 익반죽하여 하루 숙성시켜서 빵반죽의일부에 함께 반죽합니다.촉촉함을 오래유지시켜 노화를 느리고하고 식감을 쫄깃하게합니다.</t>
    <phoneticPr fontId="2" type="noConversion"/>
  </si>
  <si>
    <t>2013.03.29</t>
    <phoneticPr fontId="2" type="noConversion"/>
  </si>
  <si>
    <t>이현숙</t>
    <phoneticPr fontId="2" type="noConversion"/>
  </si>
  <si>
    <t>2013.03.30</t>
    <phoneticPr fontId="2" type="noConversion"/>
  </si>
  <si>
    <t>키쉬,딸기스콘을 직원들과 시식 평가후 밋밋하다는 의견이 많아 재료의 특성을 살려 재료를 추가하기로하였습니다.</t>
    <phoneticPr fontId="2" type="noConversion"/>
  </si>
  <si>
    <t>박진열사원과 장상민 사원이 애플시나몬을 교육 생산하였습니다.</t>
    <phoneticPr fontId="2" type="noConversion"/>
  </si>
  <si>
    <t>새로은 버전의 소세지빵을 생산 평가후 소스의 맛을 더강하게하고 따뜻하게 나갈수있도록하면 괜찮을 거라는 의견이 많아 조절하기로하였습니다.</t>
    <phoneticPr fontId="2" type="noConversion"/>
  </si>
  <si>
    <t>Bakery</t>
    <phoneticPr fontId="2" type="noConversion"/>
  </si>
  <si>
    <t>Bakery</t>
    <phoneticPr fontId="2" type="noConversion"/>
  </si>
  <si>
    <t>김성기</t>
    <phoneticPr fontId="2" type="noConversion"/>
  </si>
  <si>
    <t>이지원,유진경</t>
    <phoneticPr fontId="2" type="noConversion"/>
  </si>
  <si>
    <t>이준희,라승찬</t>
    <phoneticPr fontId="2" type="noConversion"/>
  </si>
  <si>
    <t xml:space="preserve">*이지원사원이 코스코에 다녀왔습니다. </t>
    <phoneticPr fontId="2" type="noConversion"/>
  </si>
  <si>
    <t xml:space="preserve">*유진경,라승찬 사원이 봄맞이 홀 청소를 하였습니다. </t>
    <phoneticPr fontId="2" type="noConversion"/>
  </si>
  <si>
    <t>이지원</t>
    <phoneticPr fontId="2" type="noConversion"/>
  </si>
  <si>
    <t>유진경,라승찬</t>
    <phoneticPr fontId="2" type="noConversion"/>
  </si>
  <si>
    <t>김성기,이준희</t>
    <phoneticPr fontId="2" type="noConversion"/>
  </si>
  <si>
    <t xml:space="preserve">*성인 클래스에 관한 문의가 간혹 들어오고 있습니다. 제품 검토 후에 클래스 프로그램 계발이 이루어 져야겠습니다. </t>
    <phoneticPr fontId="2" type="noConversion"/>
  </si>
  <si>
    <t>김성기,유진경</t>
    <phoneticPr fontId="2" type="noConversion"/>
  </si>
  <si>
    <t xml:space="preserve">*주말을 대비하여 레몬, 자몽을 즙을 짜고 전반적인 전처리를 하였습니다. </t>
    <phoneticPr fontId="2" type="noConversion"/>
  </si>
  <si>
    <t xml:space="preserve">*날씨가 좋아진 탓에 평일에 줄었던 객수가 늘었습니다. </t>
    <phoneticPr fontId="2" type="noConversion"/>
  </si>
  <si>
    <t>이준희</t>
    <phoneticPr fontId="2" type="noConversion"/>
  </si>
  <si>
    <t>이지원,라승찬</t>
    <phoneticPr fontId="2" type="noConversion"/>
  </si>
  <si>
    <t xml:space="preserve">*어린이 고객이 많아 지면서 일반 손님들의 불편함을 말씀하셨습니다. </t>
    <phoneticPr fontId="2" type="noConversion"/>
  </si>
  <si>
    <t xml:space="preserve">*얼그레이 스콘을 찾는 고객이 많이 있습니다. 폐기량을 줄이는 방안으로 스콘의 종류 늘리는 것이 좋을것 같습니다, </t>
    <phoneticPr fontId="2" type="noConversion"/>
  </si>
  <si>
    <t>박진열</t>
    <phoneticPr fontId="2" type="noConversion"/>
  </si>
  <si>
    <t>최현정,장상민,이현숙</t>
    <phoneticPr fontId="2" type="noConversion"/>
  </si>
  <si>
    <t>최윤정</t>
    <phoneticPr fontId="2" type="noConversion"/>
  </si>
  <si>
    <t>2013.03.31</t>
    <phoneticPr fontId="2" type="noConversion"/>
  </si>
  <si>
    <t>장상민,이현숙,박진열</t>
    <phoneticPr fontId="2" type="noConversion"/>
  </si>
  <si>
    <t>*달맞이공원 벛꽃만개해 매출상승하였습니다.그로 인해 빵과 케익의 생산량을 늘렸고 매출신장을 하였습니다.</t>
    <phoneticPr fontId="2" type="noConversion"/>
  </si>
  <si>
    <t>유진경</t>
    <phoneticPr fontId="2" type="noConversion"/>
  </si>
  <si>
    <t>이준희,라승찬</t>
    <phoneticPr fontId="2" type="noConversion"/>
  </si>
  <si>
    <t>이지원,김성기</t>
    <phoneticPr fontId="2" type="noConversion"/>
  </si>
  <si>
    <t>이주혁</t>
    <phoneticPr fontId="2" type="noConversion"/>
  </si>
  <si>
    <t xml:space="preserve">*주말 아르바이트로 이주혁사원이 첫출근을 하였습니다. 11시~9시까지로 손님 집중되는 시간대로 근무를 하게되었습니다. </t>
    <phoneticPr fontId="2" type="noConversion"/>
  </si>
  <si>
    <t>*최고메뉴
마카롱:50, 포카치아:31, 스콘:31 판매 
아메리카노:84, 아이스아메리카노:36, 라떼:27 판매</t>
    <phoneticPr fontId="2" type="noConversion"/>
  </si>
  <si>
    <t>2013.03.01</t>
    <phoneticPr fontId="2" type="noConversion"/>
  </si>
  <si>
    <t>라승찬</t>
    <phoneticPr fontId="2" type="noConversion"/>
  </si>
  <si>
    <t>이준희,유진경</t>
    <phoneticPr fontId="2" type="noConversion"/>
  </si>
  <si>
    <t>이지원,김성기</t>
    <phoneticPr fontId="2" type="noConversion"/>
  </si>
  <si>
    <t xml:space="preserve">*오전에 집중적으로 손님이 몰리고 오후에 바람이 거세지고 날이 추워지면서 손님의 수가 줄었습니다.
</t>
    <phoneticPr fontId="2" type="noConversion"/>
  </si>
  <si>
    <t>*전도금사용 내역:야간 업무 택시비(8400)</t>
    <phoneticPr fontId="2" type="noConversion"/>
  </si>
  <si>
    <t>*최고메뉴
포카치아:46, 마카롱:39, 쿠키:37
아메리카노:88 아이스아메리카노:26 라떼:22</t>
    <phoneticPr fontId="2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</si>
</sst>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0.0%"/>
    <numFmt numFmtId="177" formatCode="[$-F400]h:mm:ss\ AM/PM"/>
  </numFmts>
  <fonts count="14">
    <font>
      <sz val="11"/>
      <color theme="1"/>
      <name val="맑은 고딕"/>
      <family val="2"/>
      <charset val="129"/>
      <scheme val="minor"/>
    </font>
    <font>
      <b/>
      <sz val="20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color theme="1"/>
      <name val="맑은 고딕"/>
      <family val="2"/>
      <charset val="129"/>
      <scheme val="minor"/>
    </font>
    <font>
      <b/>
      <sz val="10"/>
      <color theme="1"/>
      <name val="굴림"/>
      <family val="3"/>
      <charset val="129"/>
    </font>
    <font>
      <b/>
      <sz val="11"/>
      <name val="굴림"/>
      <family val="3"/>
      <charset val="129"/>
    </font>
    <font>
      <b/>
      <sz val="11"/>
      <color rgb="FFC00000"/>
      <name val="굴림"/>
      <family val="3"/>
      <charset val="129"/>
    </font>
    <font>
      <b/>
      <sz val="11"/>
      <color rgb="FFC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굴림"/>
      <family val="3"/>
      <charset val="129"/>
    </font>
    <font>
      <sz val="12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2" fontId="4" fillId="0" borderId="1" xfId="0" applyNumberFormat="1" applyFont="1" applyBorder="1" applyAlignment="1">
      <alignment horizontal="left" vertical="center"/>
    </xf>
    <xf numFmtId="42" fontId="8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0" fontId="4" fillId="3" borderId="3" xfId="0" applyFont="1" applyFill="1" applyBorder="1">
      <alignment vertical="center"/>
    </xf>
    <xf numFmtId="42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3" borderId="1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42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42" fontId="8" fillId="0" borderId="7" xfId="0" applyNumberFormat="1" applyFont="1" applyBorder="1" applyAlignment="1">
      <alignment horizontal="center" vertical="center"/>
    </xf>
    <xf numFmtId="0" fontId="4" fillId="3" borderId="5" xfId="0" applyFont="1" applyFill="1" applyBorder="1">
      <alignment vertical="center"/>
    </xf>
    <xf numFmtId="9" fontId="4" fillId="0" borderId="7" xfId="0" applyNumberFormat="1" applyFont="1" applyBorder="1" applyAlignment="1">
      <alignment horizontal="right" vertical="center"/>
    </xf>
    <xf numFmtId="177" fontId="12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9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9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right" vertical="center"/>
    </xf>
    <xf numFmtId="9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9" fontId="4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9" fontId="4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9" fontId="4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9" fontId="4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9" fontId="4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9" fontId="4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9" fontId="4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9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9" fontId="4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9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9" fontId="4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9" fontId="4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 shrinkToFit="1"/>
    </xf>
    <xf numFmtId="0" fontId="6" fillId="0" borderId="3" xfId="0" applyFont="1" applyBorder="1" applyAlignment="1">
      <alignment vertical="center" wrapText="1" shrinkToFit="1"/>
    </xf>
    <xf numFmtId="0" fontId="6" fillId="0" borderId="4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4" xfId="0" applyFont="1" applyBorder="1" applyAlignment="1">
      <alignment vertical="center" wrapText="1" shrinkToFit="1"/>
    </xf>
    <xf numFmtId="0" fontId="0" fillId="0" borderId="3" xfId="0" applyBorder="1" applyAlignment="1">
      <alignment vertical="center" wrapText="1" shrinkToFit="1"/>
    </xf>
    <xf numFmtId="0" fontId="0" fillId="0" borderId="2" xfId="0" applyBorder="1" applyAlignment="1">
      <alignment vertical="center" wrapText="1"/>
    </xf>
    <xf numFmtId="42" fontId="12" fillId="0" borderId="8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77" fontId="12" fillId="4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2" fontId="12" fillId="0" borderId="9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opLeftCell="A19" zoomScaleNormal="100" workbookViewId="0">
      <selection activeCell="A41" sqref="A41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39"/>
      <c r="B2" s="39"/>
      <c r="C2" s="39"/>
      <c r="D2" s="218" t="s">
        <v>50</v>
      </c>
      <c r="E2" s="219"/>
      <c r="F2" s="220"/>
    </row>
    <row r="3" spans="1:7" ht="27" thickTop="1" thickBot="1">
      <c r="A3" s="39"/>
      <c r="B3" s="39"/>
      <c r="C3" s="39"/>
      <c r="D3" s="40"/>
      <c r="E3" s="41"/>
      <c r="F3" s="42"/>
    </row>
    <row r="4" spans="1:7" ht="21" customHeight="1" thickTop="1" thickBot="1">
      <c r="A4" s="212" t="s">
        <v>38</v>
      </c>
      <c r="B4" s="213"/>
      <c r="C4" s="28" t="s">
        <v>46</v>
      </c>
      <c r="D4" s="37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91247030</v>
      </c>
      <c r="C5" s="221" t="s">
        <v>39</v>
      </c>
      <c r="D5" s="26" t="s">
        <v>9</v>
      </c>
      <c r="E5" s="27">
        <v>0.03</v>
      </c>
      <c r="F5" s="38"/>
      <c r="G5" s="2"/>
    </row>
    <row r="6" spans="1:7" ht="21" customHeight="1" thickTop="1" thickBot="1">
      <c r="A6" s="18" t="s">
        <v>22</v>
      </c>
      <c r="B6" s="7">
        <f>B5+B13</f>
        <v>94782110</v>
      </c>
      <c r="C6" s="222"/>
      <c r="D6" s="14" t="s">
        <v>10</v>
      </c>
      <c r="E6" s="38">
        <v>0.06</v>
      </c>
      <c r="F6" s="38"/>
      <c r="G6" s="2"/>
    </row>
    <row r="7" spans="1:7" ht="21" customHeight="1" thickTop="1" thickBot="1">
      <c r="A7" s="17" t="s">
        <v>30</v>
      </c>
      <c r="B7" s="7">
        <v>51750000</v>
      </c>
      <c r="C7" s="222"/>
      <c r="D7" s="14" t="s">
        <v>1</v>
      </c>
      <c r="E7" s="38">
        <v>0.11</v>
      </c>
      <c r="F7" s="38"/>
      <c r="G7" s="2"/>
    </row>
    <row r="8" spans="1:7" ht="21" customHeight="1" thickTop="1" thickBot="1">
      <c r="A8" s="19" t="s">
        <v>61</v>
      </c>
      <c r="B8" s="8"/>
      <c r="C8" s="222"/>
      <c r="D8" s="14" t="s">
        <v>33</v>
      </c>
      <c r="E8" s="38">
        <v>0.09</v>
      </c>
      <c r="F8" s="38"/>
      <c r="G8" s="2"/>
    </row>
    <row r="9" spans="1:7" ht="21" customHeight="1" thickTop="1" thickBot="1">
      <c r="A9" s="20" t="s">
        <v>62</v>
      </c>
      <c r="B9" s="7">
        <f>B8+B13</f>
        <v>3535080</v>
      </c>
      <c r="C9" s="222"/>
      <c r="D9" s="14" t="s">
        <v>28</v>
      </c>
      <c r="E9" s="38">
        <v>0.12</v>
      </c>
      <c r="F9" s="38"/>
      <c r="G9" s="2"/>
    </row>
    <row r="10" spans="1:7" ht="21" customHeight="1" thickTop="1" thickBot="1">
      <c r="A10" s="17" t="s">
        <v>21</v>
      </c>
      <c r="B10" s="13">
        <f>B9/B7</f>
        <v>6.8310724637681161E-2</v>
      </c>
      <c r="C10" s="223"/>
      <c r="D10" s="14" t="s">
        <v>44</v>
      </c>
      <c r="E10" s="38">
        <v>0.1</v>
      </c>
      <c r="F10" s="38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38">
        <v>0.27</v>
      </c>
      <c r="F11" s="38"/>
    </row>
    <row r="12" spans="1:7" ht="21" customHeight="1" thickTop="1" thickBot="1">
      <c r="A12" s="10" t="s">
        <v>6</v>
      </c>
      <c r="B12" s="15">
        <v>3551800</v>
      </c>
      <c r="C12" s="222"/>
      <c r="D12" s="14" t="s">
        <v>47</v>
      </c>
      <c r="E12" s="38">
        <v>0.02</v>
      </c>
      <c r="F12" s="38"/>
    </row>
    <row r="13" spans="1:7" ht="21" customHeight="1" thickTop="1" thickBot="1">
      <c r="A13" s="10" t="s">
        <v>7</v>
      </c>
      <c r="B13" s="15">
        <v>3535080</v>
      </c>
      <c r="C13" s="222"/>
      <c r="D13" s="14" t="s">
        <v>36</v>
      </c>
      <c r="E13" s="38">
        <v>0.21</v>
      </c>
      <c r="F13" s="38"/>
    </row>
    <row r="14" spans="1:7" ht="21" customHeight="1" thickTop="1" thickBot="1">
      <c r="A14" s="10" t="s">
        <v>14</v>
      </c>
      <c r="B14" s="15">
        <v>2173100</v>
      </c>
      <c r="C14" s="222"/>
      <c r="D14" s="14" t="s">
        <v>35</v>
      </c>
      <c r="E14" s="225"/>
      <c r="F14" s="225"/>
    </row>
    <row r="15" spans="1:7" ht="21" customHeight="1" thickTop="1" thickBot="1">
      <c r="A15" s="10" t="s">
        <v>15</v>
      </c>
      <c r="B15" s="15">
        <f>B13-B14</f>
        <v>1361980</v>
      </c>
      <c r="C15" s="222"/>
      <c r="D15" s="14" t="s">
        <v>34</v>
      </c>
      <c r="E15" s="225">
        <v>0</v>
      </c>
      <c r="F15" s="225"/>
    </row>
    <row r="16" spans="1:7" ht="21" customHeight="1" thickTop="1" thickBot="1">
      <c r="A16" s="10" t="s">
        <v>18</v>
      </c>
      <c r="B16" s="15">
        <f>B12-B13</f>
        <v>16720</v>
      </c>
      <c r="C16" s="223"/>
      <c r="D16" s="14" t="s">
        <v>24</v>
      </c>
      <c r="E16" s="38"/>
      <c r="F16" s="38"/>
    </row>
    <row r="17" spans="1:9" ht="21" customHeight="1" thickTop="1" thickBot="1">
      <c r="A17" s="10" t="s">
        <v>16</v>
      </c>
      <c r="B17" s="15">
        <v>2882480</v>
      </c>
      <c r="C17" s="209" t="s">
        <v>41</v>
      </c>
      <c r="D17" s="14" t="s">
        <v>26</v>
      </c>
      <c r="E17" s="38"/>
      <c r="F17" s="38"/>
    </row>
    <row r="18" spans="1:9" ht="21" customHeight="1" thickTop="1" thickBot="1">
      <c r="A18" s="10" t="s">
        <v>19</v>
      </c>
      <c r="B18" s="15">
        <f>B13-B17</f>
        <v>652600</v>
      </c>
      <c r="C18" s="210"/>
      <c r="D18" s="14" t="s">
        <v>11</v>
      </c>
      <c r="E18" s="38">
        <v>0</v>
      </c>
      <c r="F18" s="38"/>
    </row>
    <row r="19" spans="1:9" ht="21" customHeight="1" thickTop="1" thickBot="1">
      <c r="A19" s="10" t="s">
        <v>20</v>
      </c>
      <c r="B19" s="16">
        <v>229</v>
      </c>
      <c r="C19" s="211"/>
      <c r="D19" s="14" t="s">
        <v>25</v>
      </c>
      <c r="E19" s="38"/>
      <c r="F19" s="38"/>
    </row>
    <row r="20" spans="1:9" ht="21" customHeight="1" thickTop="1" thickBot="1">
      <c r="A20" s="10" t="s">
        <v>17</v>
      </c>
      <c r="B20" s="15">
        <v>15510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v>8.3194675540765393E-5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48</v>
      </c>
      <c r="C23" s="11" t="s">
        <v>13</v>
      </c>
      <c r="D23" s="5" t="s">
        <v>63</v>
      </c>
    </row>
    <row r="24" spans="1:9" ht="21" customHeight="1" thickTop="1" thickBot="1">
      <c r="A24" s="11" t="s">
        <v>1</v>
      </c>
      <c r="B24" s="5" t="s">
        <v>37</v>
      </c>
      <c r="C24" s="11" t="s">
        <v>2</v>
      </c>
      <c r="D24" s="5" t="s">
        <v>64</v>
      </c>
    </row>
    <row r="25" spans="1:9" ht="21" customHeight="1" thickTop="1" thickBot="1">
      <c r="A25" s="11"/>
      <c r="B25" s="5" t="s">
        <v>49</v>
      </c>
      <c r="C25" s="11" t="s">
        <v>3</v>
      </c>
      <c r="D25" s="5" t="s">
        <v>65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51</v>
      </c>
      <c r="B30" s="203"/>
      <c r="C30" s="204" t="s">
        <v>66</v>
      </c>
      <c r="D30" s="205"/>
      <c r="E30" s="1"/>
    </row>
    <row r="31" spans="1:9" s="4" customFormat="1" ht="50.1" customHeight="1" thickTop="1" thickBot="1">
      <c r="A31" s="202" t="s">
        <v>52</v>
      </c>
      <c r="B31" s="203"/>
      <c r="C31" s="206" t="s">
        <v>67</v>
      </c>
      <c r="D31" s="207"/>
      <c r="E31" s="1"/>
    </row>
    <row r="32" spans="1:9" s="4" customFormat="1" ht="50.1" customHeight="1" thickTop="1" thickBot="1">
      <c r="A32" s="202"/>
      <c r="B32" s="205"/>
      <c r="C32" s="208" t="s">
        <v>72</v>
      </c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2" type="noConversion"/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topLeftCell="A16" zoomScaleNormal="100" workbookViewId="0">
      <selection activeCell="C29" sqref="C29:D29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76"/>
      <c r="B2" s="76"/>
      <c r="C2" s="76"/>
      <c r="D2" s="218" t="s">
        <v>109</v>
      </c>
      <c r="E2" s="219"/>
      <c r="F2" s="220"/>
    </row>
    <row r="3" spans="1:7" ht="27" thickTop="1" thickBot="1">
      <c r="A3" s="76"/>
      <c r="B3" s="76"/>
      <c r="C3" s="76"/>
      <c r="D3" s="77"/>
      <c r="E3" s="78"/>
      <c r="F3" s="79"/>
    </row>
    <row r="4" spans="1:7" ht="21" customHeight="1" thickTop="1" thickBot="1">
      <c r="A4" s="212" t="s">
        <v>38</v>
      </c>
      <c r="B4" s="213"/>
      <c r="C4" s="28" t="s">
        <v>46</v>
      </c>
      <c r="D4" s="80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109880860</v>
      </c>
      <c r="C5" s="221" t="s">
        <v>39</v>
      </c>
      <c r="D5" s="26" t="s">
        <v>9</v>
      </c>
      <c r="E5" s="27">
        <v>0.04</v>
      </c>
      <c r="F5" s="81"/>
      <c r="G5" s="2"/>
    </row>
    <row r="6" spans="1:7" ht="21" customHeight="1" thickTop="1" thickBot="1">
      <c r="A6" s="18" t="s">
        <v>22</v>
      </c>
      <c r="B6" s="7">
        <f>B5+B13</f>
        <v>112506040</v>
      </c>
      <c r="C6" s="222"/>
      <c r="D6" s="14" t="s">
        <v>10</v>
      </c>
      <c r="E6" s="81">
        <v>0.08</v>
      </c>
      <c r="F6" s="81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81">
        <v>0.16</v>
      </c>
      <c r="F7" s="81"/>
      <c r="G7" s="2"/>
    </row>
    <row r="8" spans="1:7" ht="21" customHeight="1" thickTop="1" thickBot="1">
      <c r="A8" s="19" t="s">
        <v>61</v>
      </c>
      <c r="B8" s="8">
        <v>18633830</v>
      </c>
      <c r="C8" s="222"/>
      <c r="D8" s="14" t="s">
        <v>33</v>
      </c>
      <c r="E8" s="81">
        <v>0.1</v>
      </c>
      <c r="F8" s="81"/>
      <c r="G8" s="2"/>
    </row>
    <row r="9" spans="1:7" ht="21" customHeight="1" thickTop="1" thickBot="1">
      <c r="A9" s="20" t="s">
        <v>62</v>
      </c>
      <c r="B9" s="7">
        <f>B8+B13</f>
        <v>21259010</v>
      </c>
      <c r="C9" s="222"/>
      <c r="D9" s="14" t="s">
        <v>28</v>
      </c>
      <c r="E9" s="81">
        <v>0.09</v>
      </c>
      <c r="F9" s="81"/>
      <c r="G9" s="2"/>
    </row>
    <row r="10" spans="1:7" ht="21" customHeight="1" thickTop="1" thickBot="1">
      <c r="A10" s="17" t="s">
        <v>21</v>
      </c>
      <c r="B10" s="13">
        <f>B9/B7</f>
        <v>0.41080212560386475</v>
      </c>
      <c r="C10" s="223"/>
      <c r="D10" s="14" t="s">
        <v>44</v>
      </c>
      <c r="E10" s="81">
        <v>0.08</v>
      </c>
      <c r="F10" s="81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81">
        <v>0.27</v>
      </c>
      <c r="F11" s="81"/>
    </row>
    <row r="12" spans="1:7" ht="21" customHeight="1" thickTop="1" thickBot="1">
      <c r="A12" s="10" t="s">
        <v>6</v>
      </c>
      <c r="B12" s="15">
        <v>2650100</v>
      </c>
      <c r="C12" s="222"/>
      <c r="D12" s="14" t="s">
        <v>47</v>
      </c>
      <c r="E12" s="81">
        <v>0.01</v>
      </c>
      <c r="F12" s="81"/>
    </row>
    <row r="13" spans="1:7" ht="21" customHeight="1" thickTop="1" thickBot="1">
      <c r="A13" s="10" t="s">
        <v>7</v>
      </c>
      <c r="B13" s="15">
        <v>2625180</v>
      </c>
      <c r="C13" s="222"/>
      <c r="D13" s="14" t="s">
        <v>36</v>
      </c>
      <c r="E13" s="81">
        <v>0.17</v>
      </c>
      <c r="F13" s="81"/>
    </row>
    <row r="14" spans="1:7" ht="21" customHeight="1" thickTop="1" thickBot="1">
      <c r="A14" s="10" t="s">
        <v>14</v>
      </c>
      <c r="B14" s="15">
        <v>1606300</v>
      </c>
      <c r="C14" s="222"/>
      <c r="D14" s="14" t="s">
        <v>35</v>
      </c>
      <c r="E14" s="225"/>
      <c r="F14" s="225"/>
    </row>
    <row r="15" spans="1:7" ht="21" customHeight="1" thickTop="1" thickBot="1">
      <c r="A15" s="10" t="s">
        <v>15</v>
      </c>
      <c r="B15" s="15">
        <f>B13-B14</f>
        <v>1018880</v>
      </c>
      <c r="C15" s="222"/>
      <c r="D15" s="14" t="s">
        <v>34</v>
      </c>
      <c r="E15" s="225"/>
      <c r="F15" s="225"/>
    </row>
    <row r="16" spans="1:7" ht="21" customHeight="1" thickTop="1" thickBot="1">
      <c r="A16" s="10" t="s">
        <v>18</v>
      </c>
      <c r="B16" s="15">
        <f>B12-B13</f>
        <v>24920</v>
      </c>
      <c r="C16" s="223"/>
      <c r="D16" s="14" t="s">
        <v>24</v>
      </c>
      <c r="E16" s="81">
        <v>0</v>
      </c>
      <c r="F16" s="81"/>
    </row>
    <row r="17" spans="1:9" ht="21" customHeight="1" thickTop="1" thickBot="1">
      <c r="A17" s="10" t="s">
        <v>16</v>
      </c>
      <c r="B17" s="15">
        <v>2046600</v>
      </c>
      <c r="C17" s="209" t="s">
        <v>41</v>
      </c>
      <c r="D17" s="14" t="s">
        <v>26</v>
      </c>
      <c r="E17" s="81"/>
      <c r="F17" s="81"/>
    </row>
    <row r="18" spans="1:9" ht="21" customHeight="1" thickTop="1" thickBot="1">
      <c r="A18" s="10" t="s">
        <v>19</v>
      </c>
      <c r="B18" s="15">
        <f>B13-B17</f>
        <v>578580</v>
      </c>
      <c r="C18" s="210"/>
      <c r="D18" s="14" t="s">
        <v>11</v>
      </c>
      <c r="E18" s="81"/>
      <c r="F18" s="81"/>
    </row>
    <row r="19" spans="1:9" ht="21" customHeight="1" thickTop="1" thickBot="1">
      <c r="A19" s="10" t="s">
        <v>20</v>
      </c>
      <c r="B19" s="16">
        <v>187</v>
      </c>
      <c r="C19" s="211"/>
      <c r="D19" s="14" t="s">
        <v>25</v>
      </c>
      <c r="E19" s="81"/>
      <c r="F19" s="81"/>
    </row>
    <row r="20" spans="1:9" ht="21" customHeight="1" thickTop="1" thickBot="1">
      <c r="A20" s="10" t="s">
        <v>17</v>
      </c>
      <c r="B20" s="15">
        <v>14171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v>1.5075376884422109E-4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49</v>
      </c>
      <c r="C23" s="11" t="s">
        <v>13</v>
      </c>
      <c r="D23" s="5"/>
    </row>
    <row r="24" spans="1:9" ht="21" customHeight="1" thickTop="1" thickBot="1">
      <c r="A24" s="11" t="s">
        <v>1</v>
      </c>
      <c r="B24" s="5" t="s">
        <v>114</v>
      </c>
      <c r="C24" s="11" t="s">
        <v>2</v>
      </c>
      <c r="D24" s="5" t="s">
        <v>137</v>
      </c>
    </row>
    <row r="25" spans="1:9" ht="21" customHeight="1" thickTop="1" thickBot="1">
      <c r="A25" s="11"/>
      <c r="B25" s="5" t="s">
        <v>115</v>
      </c>
      <c r="C25" s="11" t="s">
        <v>3</v>
      </c>
      <c r="D25" s="5" t="s">
        <v>138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116</v>
      </c>
      <c r="B30" s="203"/>
      <c r="C30" s="204" t="s">
        <v>139</v>
      </c>
      <c r="D30" s="205"/>
      <c r="E30" s="1"/>
    </row>
    <row r="31" spans="1:9" s="4" customFormat="1" ht="50.1" customHeight="1" thickTop="1" thickBot="1">
      <c r="A31" s="202" t="s">
        <v>117</v>
      </c>
      <c r="B31" s="203"/>
      <c r="C31" s="206"/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2" type="noConversion"/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8"/>
  <sheetViews>
    <sheetView topLeftCell="A10" zoomScaleNormal="100" workbookViewId="0">
      <selection activeCell="A27" sqref="A27:E28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82"/>
      <c r="B2" s="82"/>
      <c r="C2" s="82"/>
      <c r="D2" s="218" t="s">
        <v>132</v>
      </c>
      <c r="E2" s="219"/>
      <c r="F2" s="220"/>
    </row>
    <row r="3" spans="1:7" ht="27" thickTop="1" thickBot="1">
      <c r="A3" s="82"/>
      <c r="B3" s="82"/>
      <c r="C3" s="82"/>
      <c r="D3" s="83"/>
      <c r="E3" s="84"/>
      <c r="F3" s="85"/>
    </row>
    <row r="4" spans="1:7" ht="21" customHeight="1" thickTop="1" thickBot="1">
      <c r="A4" s="212" t="s">
        <v>38</v>
      </c>
      <c r="B4" s="213"/>
      <c r="C4" s="28" t="s">
        <v>46</v>
      </c>
      <c r="D4" s="86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112506040</v>
      </c>
      <c r="C5" s="221" t="s">
        <v>39</v>
      </c>
      <c r="D5" s="26" t="s">
        <v>9</v>
      </c>
      <c r="E5" s="27">
        <v>0.04</v>
      </c>
      <c r="F5" s="87"/>
      <c r="G5" s="2"/>
    </row>
    <row r="6" spans="1:7" ht="21" customHeight="1" thickTop="1" thickBot="1">
      <c r="A6" s="18" t="s">
        <v>22</v>
      </c>
      <c r="B6" s="7">
        <f>B5+B13</f>
        <v>113885240</v>
      </c>
      <c r="C6" s="222"/>
      <c r="D6" s="14" t="s">
        <v>10</v>
      </c>
      <c r="E6" s="87">
        <v>7.0000000000000007E-2</v>
      </c>
      <c r="F6" s="87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87">
        <v>0.13</v>
      </c>
      <c r="F7" s="87"/>
      <c r="G7" s="2"/>
    </row>
    <row r="8" spans="1:7" ht="21" customHeight="1" thickTop="1" thickBot="1">
      <c r="A8" s="19" t="s">
        <v>61</v>
      </c>
      <c r="B8" s="8">
        <v>21259010</v>
      </c>
      <c r="C8" s="222"/>
      <c r="D8" s="14" t="s">
        <v>33</v>
      </c>
      <c r="E8" s="87">
        <v>0.06</v>
      </c>
      <c r="F8" s="87"/>
      <c r="G8" s="2"/>
    </row>
    <row r="9" spans="1:7" ht="21" customHeight="1" thickTop="1" thickBot="1">
      <c r="A9" s="20" t="s">
        <v>62</v>
      </c>
      <c r="B9" s="7">
        <f>B8+B13</f>
        <v>22638210</v>
      </c>
      <c r="C9" s="222"/>
      <c r="D9" s="14" t="s">
        <v>28</v>
      </c>
      <c r="E9" s="87">
        <v>0.09</v>
      </c>
      <c r="F9" s="87"/>
      <c r="G9" s="2"/>
    </row>
    <row r="10" spans="1:7" ht="21" customHeight="1" thickTop="1" thickBot="1">
      <c r="A10" s="17" t="s">
        <v>21</v>
      </c>
      <c r="B10" s="13">
        <f>B9/B7</f>
        <v>0.43745333333333336</v>
      </c>
      <c r="C10" s="223"/>
      <c r="D10" s="14" t="s">
        <v>44</v>
      </c>
      <c r="E10" s="87">
        <v>0.14000000000000001</v>
      </c>
      <c r="F10" s="87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87">
        <v>0.28999999999999998</v>
      </c>
      <c r="F11" s="87"/>
    </row>
    <row r="12" spans="1:7" ht="21" customHeight="1" thickTop="1" thickBot="1">
      <c r="A12" s="10" t="s">
        <v>6</v>
      </c>
      <c r="B12" s="15">
        <v>1393700</v>
      </c>
      <c r="C12" s="222"/>
      <c r="D12" s="14" t="s">
        <v>47</v>
      </c>
      <c r="E12" s="87">
        <v>0.01</v>
      </c>
      <c r="F12" s="87"/>
    </row>
    <row r="13" spans="1:7" ht="21" customHeight="1" thickTop="1" thickBot="1">
      <c r="A13" s="10" t="s">
        <v>7</v>
      </c>
      <c r="B13" s="15">
        <v>1379200</v>
      </c>
      <c r="C13" s="222"/>
      <c r="D13" s="14" t="s">
        <v>36</v>
      </c>
      <c r="E13" s="87">
        <v>0.15</v>
      </c>
      <c r="F13" s="87"/>
    </row>
    <row r="14" spans="1:7" ht="21" customHeight="1" thickTop="1" thickBot="1">
      <c r="A14" s="10" t="s">
        <v>14</v>
      </c>
      <c r="B14" s="15">
        <v>10397700</v>
      </c>
      <c r="C14" s="222"/>
      <c r="D14" s="14" t="s">
        <v>35</v>
      </c>
      <c r="E14" s="225">
        <v>0.01</v>
      </c>
      <c r="F14" s="225"/>
    </row>
    <row r="15" spans="1:7" ht="21" customHeight="1" thickTop="1" thickBot="1">
      <c r="A15" s="10" t="s">
        <v>15</v>
      </c>
      <c r="B15" s="15">
        <f>B13-B14</f>
        <v>-9018500</v>
      </c>
      <c r="C15" s="222"/>
      <c r="D15" s="14" t="s">
        <v>34</v>
      </c>
      <c r="E15" s="225">
        <v>0</v>
      </c>
      <c r="F15" s="225"/>
    </row>
    <row r="16" spans="1:7" ht="21" customHeight="1" thickTop="1" thickBot="1">
      <c r="A16" s="10" t="s">
        <v>18</v>
      </c>
      <c r="B16" s="15">
        <f>B12-B13</f>
        <v>14500</v>
      </c>
      <c r="C16" s="223"/>
      <c r="D16" s="14" t="s">
        <v>24</v>
      </c>
      <c r="E16" s="87"/>
      <c r="F16" s="87"/>
    </row>
    <row r="17" spans="1:9" ht="21" customHeight="1" thickTop="1" thickBot="1">
      <c r="A17" s="10" t="s">
        <v>16</v>
      </c>
      <c r="B17" s="15">
        <v>1092400</v>
      </c>
      <c r="C17" s="209" t="s">
        <v>41</v>
      </c>
      <c r="D17" s="14" t="s">
        <v>26</v>
      </c>
      <c r="E17" s="87"/>
      <c r="F17" s="87"/>
    </row>
    <row r="18" spans="1:9" ht="21" customHeight="1" thickTop="1" thickBot="1">
      <c r="A18" s="10" t="s">
        <v>19</v>
      </c>
      <c r="B18" s="15">
        <f>B13-B17</f>
        <v>286800</v>
      </c>
      <c r="C18" s="210"/>
      <c r="D18" s="14" t="s">
        <v>11</v>
      </c>
      <c r="E18" s="87"/>
      <c r="F18" s="87"/>
    </row>
    <row r="19" spans="1:9" ht="21" customHeight="1" thickTop="1" thickBot="1">
      <c r="A19" s="10" t="s">
        <v>20</v>
      </c>
      <c r="B19" s="16">
        <v>91</v>
      </c>
      <c r="C19" s="211"/>
      <c r="D19" s="14" t="s">
        <v>25</v>
      </c>
      <c r="E19" s="87"/>
      <c r="F19" s="87"/>
    </row>
    <row r="20" spans="1:9" ht="21" customHeight="1" thickTop="1" thickBot="1">
      <c r="A20" s="10" t="s">
        <v>17</v>
      </c>
      <c r="B20" s="15">
        <v>15315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v>5.766312594840668E-4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133</v>
      </c>
      <c r="C23" s="11" t="s">
        <v>13</v>
      </c>
      <c r="D23" s="5" t="s">
        <v>144</v>
      </c>
    </row>
    <row r="24" spans="1:9" ht="21" customHeight="1" thickTop="1" thickBot="1">
      <c r="A24" s="11" t="s">
        <v>1</v>
      </c>
      <c r="B24" s="5" t="s">
        <v>134</v>
      </c>
      <c r="C24" s="11" t="s">
        <v>2</v>
      </c>
      <c r="D24" s="5" t="s">
        <v>145</v>
      </c>
    </row>
    <row r="25" spans="1:9" ht="21" customHeight="1" thickTop="1" thickBot="1">
      <c r="A25" s="11"/>
      <c r="B25" s="5" t="s">
        <v>135</v>
      </c>
      <c r="C25" s="11" t="s">
        <v>3</v>
      </c>
      <c r="D25" s="5" t="s">
        <v>146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136</v>
      </c>
      <c r="B30" s="203"/>
      <c r="C30" s="204" t="s">
        <v>147</v>
      </c>
      <c r="D30" s="205"/>
      <c r="E30" s="1"/>
    </row>
    <row r="31" spans="1:9" s="4" customFormat="1" ht="50.1" customHeight="1" thickTop="1" thickBot="1">
      <c r="A31" s="202"/>
      <c r="B31" s="203"/>
      <c r="C31" s="206"/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2" type="noConversion"/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8"/>
  <sheetViews>
    <sheetView topLeftCell="A13" zoomScaleNormal="100" workbookViewId="0">
      <selection activeCell="D34" sqref="D34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88"/>
      <c r="B2" s="88"/>
      <c r="C2" s="88"/>
      <c r="D2" s="218" t="s">
        <v>140</v>
      </c>
      <c r="E2" s="219"/>
      <c r="F2" s="220"/>
    </row>
    <row r="3" spans="1:7" ht="27" thickTop="1" thickBot="1">
      <c r="A3" s="88"/>
      <c r="B3" s="88"/>
      <c r="C3" s="88"/>
      <c r="D3" s="89"/>
      <c r="E3" s="90"/>
      <c r="F3" s="91"/>
    </row>
    <row r="4" spans="1:7" ht="21" customHeight="1" thickTop="1" thickBot="1">
      <c r="A4" s="212" t="s">
        <v>38</v>
      </c>
      <c r="B4" s="213"/>
      <c r="C4" s="28" t="s">
        <v>46</v>
      </c>
      <c r="D4" s="92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113885240</v>
      </c>
      <c r="C5" s="221" t="s">
        <v>39</v>
      </c>
      <c r="D5" s="26" t="s">
        <v>9</v>
      </c>
      <c r="E5" s="27">
        <v>7.0000000000000007E-2</v>
      </c>
      <c r="F5" s="93"/>
      <c r="G5" s="2"/>
    </row>
    <row r="6" spans="1:7" ht="21" customHeight="1" thickTop="1" thickBot="1">
      <c r="A6" s="18" t="s">
        <v>22</v>
      </c>
      <c r="B6" s="7">
        <f>B5+B13</f>
        <v>114908600</v>
      </c>
      <c r="C6" s="222"/>
      <c r="D6" s="14" t="s">
        <v>10</v>
      </c>
      <c r="E6" s="93">
        <v>0.11</v>
      </c>
      <c r="F6" s="93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93">
        <v>0.2</v>
      </c>
      <c r="F7" s="93"/>
      <c r="G7" s="2"/>
    </row>
    <row r="8" spans="1:7" ht="21" customHeight="1" thickTop="1" thickBot="1">
      <c r="A8" s="19" t="s">
        <v>61</v>
      </c>
      <c r="B8" s="8">
        <v>22638210</v>
      </c>
      <c r="C8" s="222"/>
      <c r="D8" s="14" t="s">
        <v>33</v>
      </c>
      <c r="E8" s="93">
        <v>0.05</v>
      </c>
      <c r="F8" s="93"/>
      <c r="G8" s="2"/>
    </row>
    <row r="9" spans="1:7" ht="21" customHeight="1" thickTop="1" thickBot="1">
      <c r="A9" s="20" t="s">
        <v>62</v>
      </c>
      <c r="B9" s="7">
        <f>B8+B13</f>
        <v>23661570</v>
      </c>
      <c r="C9" s="222"/>
      <c r="D9" s="14" t="s">
        <v>28</v>
      </c>
      <c r="E9" s="93">
        <v>0.11</v>
      </c>
      <c r="F9" s="93"/>
      <c r="G9" s="2"/>
    </row>
    <row r="10" spans="1:7" ht="21" customHeight="1" thickTop="1" thickBot="1">
      <c r="A10" s="17" t="s">
        <v>21</v>
      </c>
      <c r="B10" s="13">
        <f>B9/B7</f>
        <v>0.45722840579710144</v>
      </c>
      <c r="C10" s="223"/>
      <c r="D10" s="14" t="s">
        <v>44</v>
      </c>
      <c r="E10" s="93">
        <v>0.13</v>
      </c>
      <c r="F10" s="93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93">
        <v>0.23</v>
      </c>
      <c r="F11" s="93"/>
    </row>
    <row r="12" spans="1:7" ht="21" customHeight="1" thickTop="1" thickBot="1">
      <c r="A12" s="10" t="s">
        <v>6</v>
      </c>
      <c r="B12" s="15">
        <v>1057600</v>
      </c>
      <c r="C12" s="222"/>
      <c r="D12" s="14" t="s">
        <v>47</v>
      </c>
      <c r="E12" s="93">
        <v>0.01</v>
      </c>
      <c r="F12" s="93"/>
    </row>
    <row r="13" spans="1:7" ht="21" customHeight="1" thickTop="1" thickBot="1">
      <c r="A13" s="10" t="s">
        <v>7</v>
      </c>
      <c r="B13" s="15">
        <v>1023360</v>
      </c>
      <c r="C13" s="222"/>
      <c r="D13" s="14" t="s">
        <v>36</v>
      </c>
      <c r="E13" s="93">
        <v>0.06</v>
      </c>
      <c r="F13" s="93"/>
    </row>
    <row r="14" spans="1:7" ht="21" customHeight="1" thickTop="1" thickBot="1">
      <c r="A14" s="10" t="s">
        <v>14</v>
      </c>
      <c r="B14" s="15">
        <v>978000</v>
      </c>
      <c r="C14" s="222"/>
      <c r="D14" s="14" t="s">
        <v>35</v>
      </c>
      <c r="E14" s="225">
        <v>0.01</v>
      </c>
      <c r="F14" s="225"/>
    </row>
    <row r="15" spans="1:7" ht="21" customHeight="1" thickTop="1" thickBot="1">
      <c r="A15" s="10" t="s">
        <v>15</v>
      </c>
      <c r="B15" s="15">
        <f>B13-B14</f>
        <v>45360</v>
      </c>
      <c r="C15" s="222"/>
      <c r="D15" s="14" t="s">
        <v>34</v>
      </c>
      <c r="E15" s="225">
        <v>0.01</v>
      </c>
      <c r="F15" s="225"/>
    </row>
    <row r="16" spans="1:7" ht="21" customHeight="1" thickTop="1" thickBot="1">
      <c r="A16" s="10" t="s">
        <v>18</v>
      </c>
      <c r="B16" s="15">
        <f>B12-B13</f>
        <v>34240</v>
      </c>
      <c r="C16" s="223"/>
      <c r="D16" s="14" t="s">
        <v>24</v>
      </c>
      <c r="E16" s="93"/>
      <c r="F16" s="93"/>
    </row>
    <row r="17" spans="1:9" ht="21" customHeight="1" thickTop="1" thickBot="1">
      <c r="A17" s="10" t="s">
        <v>16</v>
      </c>
      <c r="B17" s="15">
        <v>744660</v>
      </c>
      <c r="C17" s="209" t="s">
        <v>41</v>
      </c>
      <c r="D17" s="14" t="s">
        <v>26</v>
      </c>
      <c r="E17" s="93"/>
      <c r="F17" s="93"/>
    </row>
    <row r="18" spans="1:9" ht="21" customHeight="1" thickTop="1" thickBot="1">
      <c r="A18" s="10" t="s">
        <v>19</v>
      </c>
      <c r="B18" s="15">
        <f>B13-B17</f>
        <v>278700</v>
      </c>
      <c r="C18" s="210"/>
      <c r="D18" s="14" t="s">
        <v>11</v>
      </c>
      <c r="E18" s="93">
        <v>0.01</v>
      </c>
      <c r="F18" s="93"/>
    </row>
    <row r="19" spans="1:9" ht="21" customHeight="1" thickTop="1" thickBot="1">
      <c r="A19" s="10" t="s">
        <v>20</v>
      </c>
      <c r="B19" s="16">
        <v>84</v>
      </c>
      <c r="C19" s="211"/>
      <c r="D19" s="14" t="s">
        <v>25</v>
      </c>
      <c r="E19" s="93"/>
      <c r="F19" s="93"/>
    </row>
    <row r="20" spans="1:9" ht="21" customHeight="1" thickTop="1" thickBot="1">
      <c r="A20" s="10" t="s">
        <v>17</v>
      </c>
      <c r="B20" s="15">
        <v>12590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v>3.4901365705614573E-4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141</v>
      </c>
      <c r="C23" s="11" t="s">
        <v>13</v>
      </c>
      <c r="D23" s="5" t="s">
        <v>159</v>
      </c>
    </row>
    <row r="24" spans="1:9" ht="21" customHeight="1" thickTop="1" thickBot="1">
      <c r="A24" s="11" t="s">
        <v>1</v>
      </c>
      <c r="B24" s="5" t="s">
        <v>142</v>
      </c>
      <c r="C24" s="11" t="s">
        <v>2</v>
      </c>
      <c r="D24" s="5"/>
    </row>
    <row r="25" spans="1:9" ht="21" customHeight="1" thickTop="1" thickBot="1">
      <c r="A25" s="11"/>
      <c r="B25" s="5" t="s">
        <v>48</v>
      </c>
      <c r="C25" s="11" t="s">
        <v>3</v>
      </c>
      <c r="D25" s="5"/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143</v>
      </c>
      <c r="B30" s="203"/>
      <c r="C30" s="204" t="s">
        <v>151</v>
      </c>
      <c r="D30" s="205"/>
      <c r="E30" s="1"/>
    </row>
    <row r="31" spans="1:9" s="4" customFormat="1" ht="50.1" customHeight="1" thickTop="1" thickBot="1">
      <c r="A31" s="202"/>
      <c r="B31" s="203"/>
      <c r="C31" s="206" t="s">
        <v>152</v>
      </c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2" type="noConversion"/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8"/>
  <sheetViews>
    <sheetView topLeftCell="A16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94"/>
      <c r="B2" s="94"/>
      <c r="C2" s="94"/>
      <c r="D2" s="218" t="s">
        <v>148</v>
      </c>
      <c r="E2" s="219"/>
      <c r="F2" s="220"/>
    </row>
    <row r="3" spans="1:7" ht="27" thickTop="1" thickBot="1">
      <c r="A3" s="94"/>
      <c r="B3" s="94"/>
      <c r="C3" s="94"/>
      <c r="D3" s="95"/>
      <c r="E3" s="96"/>
      <c r="F3" s="97"/>
    </row>
    <row r="4" spans="1:7" ht="21" customHeight="1" thickTop="1" thickBot="1">
      <c r="A4" s="212" t="s">
        <v>38</v>
      </c>
      <c r="B4" s="213"/>
      <c r="C4" s="28" t="s">
        <v>46</v>
      </c>
      <c r="D4" s="98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114908600</v>
      </c>
      <c r="C5" s="221" t="s">
        <v>39</v>
      </c>
      <c r="D5" s="26" t="s">
        <v>9</v>
      </c>
      <c r="E5" s="27">
        <v>0.06</v>
      </c>
      <c r="F5" s="99"/>
      <c r="G5" s="2"/>
    </row>
    <row r="6" spans="1:7" ht="21" customHeight="1" thickTop="1" thickBot="1">
      <c r="A6" s="18" t="s">
        <v>22</v>
      </c>
      <c r="B6" s="7">
        <f>B5+B13</f>
        <v>116052660</v>
      </c>
      <c r="C6" s="222"/>
      <c r="D6" s="14" t="s">
        <v>10</v>
      </c>
      <c r="E6" s="99">
        <v>0.13</v>
      </c>
      <c r="F6" s="99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99">
        <v>0.18</v>
      </c>
      <c r="F7" s="99"/>
      <c r="G7" s="2"/>
    </row>
    <row r="8" spans="1:7" ht="21" customHeight="1" thickTop="1" thickBot="1">
      <c r="A8" s="19" t="s">
        <v>61</v>
      </c>
      <c r="B8" s="8">
        <v>23661570</v>
      </c>
      <c r="C8" s="222"/>
      <c r="D8" s="14" t="s">
        <v>33</v>
      </c>
      <c r="E8" s="99">
        <v>0.18</v>
      </c>
      <c r="F8" s="99"/>
      <c r="G8" s="2"/>
    </row>
    <row r="9" spans="1:7" ht="21" customHeight="1" thickTop="1" thickBot="1">
      <c r="A9" s="20" t="s">
        <v>62</v>
      </c>
      <c r="B9" s="7">
        <f>B8+B13</f>
        <v>24805630</v>
      </c>
      <c r="C9" s="222"/>
      <c r="D9" s="14" t="s">
        <v>28</v>
      </c>
      <c r="E9" s="99">
        <v>7.0000000000000007E-2</v>
      </c>
      <c r="F9" s="99"/>
      <c r="G9" s="2"/>
    </row>
    <row r="10" spans="1:7" ht="21" customHeight="1" thickTop="1" thickBot="1">
      <c r="A10" s="17" t="s">
        <v>21</v>
      </c>
      <c r="B10" s="13">
        <f>B9/B7</f>
        <v>0.47933584541062801</v>
      </c>
      <c r="C10" s="223"/>
      <c r="D10" s="14" t="s">
        <v>44</v>
      </c>
      <c r="E10" s="99">
        <v>0.1</v>
      </c>
      <c r="F10" s="99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99">
        <v>0.21</v>
      </c>
      <c r="F11" s="99"/>
    </row>
    <row r="12" spans="1:7" ht="21" customHeight="1" thickTop="1" thickBot="1">
      <c r="A12" s="10" t="s">
        <v>6</v>
      </c>
      <c r="B12" s="15">
        <v>1153500</v>
      </c>
      <c r="C12" s="222"/>
      <c r="D12" s="14" t="s">
        <v>47</v>
      </c>
      <c r="E12" s="99">
        <v>0.01</v>
      </c>
      <c r="F12" s="99"/>
    </row>
    <row r="13" spans="1:7" ht="21" customHeight="1" thickTop="1" thickBot="1">
      <c r="A13" s="10" t="s">
        <v>7</v>
      </c>
      <c r="B13" s="15">
        <v>1144060</v>
      </c>
      <c r="C13" s="222"/>
      <c r="D13" s="14" t="s">
        <v>36</v>
      </c>
      <c r="E13" s="99">
        <v>0.03</v>
      </c>
      <c r="F13" s="99"/>
    </row>
    <row r="14" spans="1:7" ht="21" customHeight="1" thickTop="1" thickBot="1">
      <c r="A14" s="10" t="s">
        <v>14</v>
      </c>
      <c r="B14" s="15">
        <v>900200</v>
      </c>
      <c r="C14" s="222"/>
      <c r="D14" s="14" t="s">
        <v>35</v>
      </c>
      <c r="E14" s="225">
        <v>0</v>
      </c>
      <c r="F14" s="225"/>
    </row>
    <row r="15" spans="1:7" ht="21" customHeight="1" thickTop="1" thickBot="1">
      <c r="A15" s="10" t="s">
        <v>15</v>
      </c>
      <c r="B15" s="15">
        <f>B13-B14</f>
        <v>243860</v>
      </c>
      <c r="C15" s="222"/>
      <c r="D15" s="14" t="s">
        <v>34</v>
      </c>
      <c r="E15" s="225">
        <v>0.01</v>
      </c>
      <c r="F15" s="225"/>
    </row>
    <row r="16" spans="1:7" ht="21" customHeight="1" thickTop="1" thickBot="1">
      <c r="A16" s="10" t="s">
        <v>18</v>
      </c>
      <c r="B16" s="15">
        <f>B12-B13</f>
        <v>9440</v>
      </c>
      <c r="C16" s="223"/>
      <c r="D16" s="14" t="s">
        <v>24</v>
      </c>
      <c r="E16" s="99"/>
      <c r="F16" s="99"/>
    </row>
    <row r="17" spans="1:9" ht="21" customHeight="1" thickTop="1" thickBot="1">
      <c r="A17" s="10" t="s">
        <v>16</v>
      </c>
      <c r="B17" s="15">
        <v>980460</v>
      </c>
      <c r="C17" s="209" t="s">
        <v>41</v>
      </c>
      <c r="D17" s="14" t="s">
        <v>26</v>
      </c>
      <c r="E17" s="99"/>
      <c r="F17" s="99"/>
    </row>
    <row r="18" spans="1:9" ht="21" customHeight="1" thickTop="1" thickBot="1">
      <c r="A18" s="10" t="s">
        <v>19</v>
      </c>
      <c r="B18" s="15">
        <f>B13-B17</f>
        <v>163600</v>
      </c>
      <c r="C18" s="210"/>
      <c r="D18" s="14" t="s">
        <v>11</v>
      </c>
      <c r="E18" s="99">
        <v>0</v>
      </c>
      <c r="F18" s="99"/>
    </row>
    <row r="19" spans="1:9" ht="21" customHeight="1" thickTop="1" thickBot="1">
      <c r="A19" s="10" t="s">
        <v>20</v>
      </c>
      <c r="B19" s="16">
        <v>65</v>
      </c>
      <c r="C19" s="211"/>
      <c r="D19" s="14" t="s">
        <v>25</v>
      </c>
      <c r="E19" s="99"/>
      <c r="F19" s="99"/>
    </row>
    <row r="20" spans="1:9" ht="21" customHeight="1" thickTop="1" thickBot="1">
      <c r="A20" s="10" t="s">
        <v>17</v>
      </c>
      <c r="B20" s="15">
        <v>17746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v>3.1117397454031117E-4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94</v>
      </c>
      <c r="C23" s="11" t="s">
        <v>13</v>
      </c>
      <c r="D23" s="5"/>
    </row>
    <row r="24" spans="1:9" ht="21" customHeight="1" thickTop="1" thickBot="1">
      <c r="A24" s="11" t="s">
        <v>1</v>
      </c>
      <c r="B24" s="5" t="s">
        <v>79</v>
      </c>
      <c r="C24" s="11" t="s">
        <v>2</v>
      </c>
      <c r="D24" s="5" t="s">
        <v>160</v>
      </c>
    </row>
    <row r="25" spans="1:9" ht="21" customHeight="1" thickTop="1" thickBot="1">
      <c r="A25" s="11"/>
      <c r="B25" s="5" t="s">
        <v>149</v>
      </c>
      <c r="C25" s="11" t="s">
        <v>3</v>
      </c>
      <c r="D25" s="5" t="s">
        <v>162</v>
      </c>
    </row>
    <row r="26" spans="1:9" ht="21" customHeight="1" thickTop="1" thickBot="1">
      <c r="A26" s="12"/>
      <c r="B26" s="5" t="s">
        <v>48</v>
      </c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150</v>
      </c>
      <c r="B30" s="203"/>
      <c r="C30" s="204" t="s">
        <v>161</v>
      </c>
      <c r="D30" s="205"/>
      <c r="E30" s="1"/>
    </row>
    <row r="31" spans="1:9" s="4" customFormat="1" ht="50.1" customHeight="1" thickTop="1" thickBot="1">
      <c r="A31" s="202"/>
      <c r="B31" s="203"/>
      <c r="C31" s="206" t="s">
        <v>163</v>
      </c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2" type="noConversion"/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8"/>
  <sheetViews>
    <sheetView topLeftCell="A13" zoomScaleNormal="100" workbookViewId="0">
      <selection activeCell="A27" sqref="A27:E28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100"/>
      <c r="B2" s="100"/>
      <c r="C2" s="100"/>
      <c r="D2" s="218" t="s">
        <v>153</v>
      </c>
      <c r="E2" s="219"/>
      <c r="F2" s="220"/>
    </row>
    <row r="3" spans="1:7" ht="27" thickTop="1" thickBot="1">
      <c r="A3" s="100"/>
      <c r="B3" s="100"/>
      <c r="C3" s="100"/>
      <c r="D3" s="101"/>
      <c r="E3" s="102"/>
      <c r="F3" s="103"/>
    </row>
    <row r="4" spans="1:7" ht="21" customHeight="1" thickTop="1" thickBot="1">
      <c r="A4" s="212" t="s">
        <v>38</v>
      </c>
      <c r="B4" s="213"/>
      <c r="C4" s="28" t="s">
        <v>46</v>
      </c>
      <c r="D4" s="104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116052660</v>
      </c>
      <c r="C5" s="221" t="s">
        <v>39</v>
      </c>
      <c r="D5" s="26" t="s">
        <v>9</v>
      </c>
      <c r="E5" s="27">
        <v>0.05</v>
      </c>
      <c r="F5" s="105"/>
      <c r="G5" s="2"/>
    </row>
    <row r="6" spans="1:7" ht="21" customHeight="1" thickTop="1" thickBot="1">
      <c r="A6" s="18" t="s">
        <v>22</v>
      </c>
      <c r="B6" s="7">
        <f>B5+B13</f>
        <v>117331270</v>
      </c>
      <c r="C6" s="222"/>
      <c r="D6" s="14" t="s">
        <v>10</v>
      </c>
      <c r="E6" s="105">
        <v>0.13</v>
      </c>
      <c r="F6" s="105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105">
        <v>0.18</v>
      </c>
      <c r="F7" s="105"/>
      <c r="G7" s="2"/>
    </row>
    <row r="8" spans="1:7" ht="21" customHeight="1" thickTop="1" thickBot="1">
      <c r="A8" s="19" t="s">
        <v>61</v>
      </c>
      <c r="B8" s="8">
        <v>24805630</v>
      </c>
      <c r="C8" s="222"/>
      <c r="D8" s="14" t="s">
        <v>33</v>
      </c>
      <c r="E8" s="105">
        <v>0.11</v>
      </c>
      <c r="F8" s="105"/>
      <c r="G8" s="2"/>
    </row>
    <row r="9" spans="1:7" ht="21" customHeight="1" thickTop="1" thickBot="1">
      <c r="A9" s="20" t="s">
        <v>62</v>
      </c>
      <c r="B9" s="7">
        <f>B8+B13</f>
        <v>26084240</v>
      </c>
      <c r="C9" s="222"/>
      <c r="D9" s="14" t="s">
        <v>28</v>
      </c>
      <c r="E9" s="105">
        <v>0.03</v>
      </c>
      <c r="F9" s="105"/>
      <c r="G9" s="2"/>
    </row>
    <row r="10" spans="1:7" ht="21" customHeight="1" thickTop="1" thickBot="1">
      <c r="A10" s="17" t="s">
        <v>21</v>
      </c>
      <c r="B10" s="13">
        <f>B9/B7</f>
        <v>0.50404328502415463</v>
      </c>
      <c r="C10" s="223"/>
      <c r="D10" s="14" t="s">
        <v>44</v>
      </c>
      <c r="E10" s="105">
        <v>0.18</v>
      </c>
      <c r="F10" s="105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105">
        <v>0.19</v>
      </c>
      <c r="F11" s="105"/>
    </row>
    <row r="12" spans="1:7" ht="21" customHeight="1" thickTop="1" thickBot="1">
      <c r="A12" s="10" t="s">
        <v>6</v>
      </c>
      <c r="B12" s="15">
        <v>1291700</v>
      </c>
      <c r="C12" s="222"/>
      <c r="D12" s="14" t="s">
        <v>47</v>
      </c>
      <c r="E12" s="105">
        <v>0.01</v>
      </c>
      <c r="F12" s="105"/>
    </row>
    <row r="13" spans="1:7" ht="21" customHeight="1" thickTop="1" thickBot="1">
      <c r="A13" s="10" t="s">
        <v>7</v>
      </c>
      <c r="B13" s="15">
        <v>1278610</v>
      </c>
      <c r="C13" s="222"/>
      <c r="D13" s="14" t="s">
        <v>36</v>
      </c>
      <c r="E13" s="105">
        <v>0.13</v>
      </c>
      <c r="F13" s="105"/>
    </row>
    <row r="14" spans="1:7" ht="21" customHeight="1" thickTop="1" thickBot="1">
      <c r="A14" s="10" t="s">
        <v>14</v>
      </c>
      <c r="B14" s="15">
        <v>1067100</v>
      </c>
      <c r="C14" s="222"/>
      <c r="D14" s="14" t="s">
        <v>35</v>
      </c>
      <c r="E14" s="225"/>
      <c r="F14" s="225"/>
    </row>
    <row r="15" spans="1:7" ht="21" customHeight="1" thickTop="1" thickBot="1">
      <c r="A15" s="10" t="s">
        <v>15</v>
      </c>
      <c r="B15" s="15">
        <f>B13-B14</f>
        <v>211510</v>
      </c>
      <c r="C15" s="222"/>
      <c r="D15" s="14" t="s">
        <v>34</v>
      </c>
      <c r="E15" s="225"/>
      <c r="F15" s="225"/>
    </row>
    <row r="16" spans="1:7" ht="21" customHeight="1" thickTop="1" thickBot="1">
      <c r="A16" s="10" t="s">
        <v>18</v>
      </c>
      <c r="B16" s="15">
        <f>B12-B13</f>
        <v>13090</v>
      </c>
      <c r="C16" s="223"/>
      <c r="D16" s="14" t="s">
        <v>24</v>
      </c>
      <c r="E16" s="105"/>
      <c r="F16" s="105"/>
    </row>
    <row r="17" spans="1:9" ht="21" customHeight="1" thickTop="1" thickBot="1">
      <c r="A17" s="10" t="s">
        <v>16</v>
      </c>
      <c r="B17" s="15">
        <v>803260</v>
      </c>
      <c r="C17" s="209" t="s">
        <v>41</v>
      </c>
      <c r="D17" s="14" t="s">
        <v>26</v>
      </c>
      <c r="E17" s="105"/>
      <c r="F17" s="105"/>
    </row>
    <row r="18" spans="1:9" ht="21" customHeight="1" thickTop="1" thickBot="1">
      <c r="A18" s="10" t="s">
        <v>19</v>
      </c>
      <c r="B18" s="15">
        <f>B13-B17</f>
        <v>475350</v>
      </c>
      <c r="C18" s="210"/>
      <c r="D18" s="14" t="s">
        <v>11</v>
      </c>
      <c r="E18" s="105"/>
      <c r="F18" s="105"/>
    </row>
    <row r="19" spans="1:9" ht="21" customHeight="1" thickTop="1" thickBot="1">
      <c r="A19" s="10" t="s">
        <v>20</v>
      </c>
      <c r="B19" s="16">
        <v>79</v>
      </c>
      <c r="C19" s="211"/>
      <c r="D19" s="14" t="s">
        <v>25</v>
      </c>
      <c r="E19" s="105">
        <v>0</v>
      </c>
      <c r="F19" s="105"/>
    </row>
    <row r="20" spans="1:9" ht="21" customHeight="1" thickTop="1" thickBot="1">
      <c r="A20" s="10" t="s">
        <v>17</v>
      </c>
      <c r="B20" s="15">
        <v>16350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v>2.7656477438136825E-4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154</v>
      </c>
      <c r="C23" s="11" t="s">
        <v>13</v>
      </c>
      <c r="D23" s="5" t="s">
        <v>170</v>
      </c>
    </row>
    <row r="24" spans="1:9" ht="21" customHeight="1" thickTop="1" thickBot="1">
      <c r="A24" s="11" t="s">
        <v>1</v>
      </c>
      <c r="B24" s="5" t="s">
        <v>155</v>
      </c>
      <c r="C24" s="11" t="s">
        <v>2</v>
      </c>
      <c r="D24" s="5" t="s">
        <v>171</v>
      </c>
    </row>
    <row r="25" spans="1:9" ht="21" customHeight="1" thickTop="1" thickBot="1">
      <c r="A25" s="11"/>
      <c r="B25" s="5" t="s">
        <v>156</v>
      </c>
      <c r="C25" s="11" t="s">
        <v>3</v>
      </c>
      <c r="D25" s="5" t="s">
        <v>172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157</v>
      </c>
      <c r="B30" s="203"/>
      <c r="C30" s="204" t="s">
        <v>173</v>
      </c>
      <c r="D30" s="205"/>
      <c r="E30" s="1"/>
    </row>
    <row r="31" spans="1:9" s="4" customFormat="1" ht="50.1" customHeight="1" thickTop="1" thickBot="1">
      <c r="A31" s="202" t="s">
        <v>158</v>
      </c>
      <c r="B31" s="203"/>
      <c r="C31" s="206"/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2" type="noConversion"/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38"/>
  <sheetViews>
    <sheetView topLeftCell="A13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106"/>
      <c r="B2" s="106"/>
      <c r="C2" s="106"/>
      <c r="D2" s="218" t="s">
        <v>164</v>
      </c>
      <c r="E2" s="219"/>
      <c r="F2" s="220"/>
    </row>
    <row r="3" spans="1:7" ht="27" thickTop="1" thickBot="1">
      <c r="A3" s="106"/>
      <c r="B3" s="106"/>
      <c r="C3" s="106"/>
      <c r="D3" s="107"/>
      <c r="E3" s="108"/>
      <c r="F3" s="109"/>
    </row>
    <row r="4" spans="1:7" ht="21" customHeight="1" thickTop="1" thickBot="1">
      <c r="A4" s="212" t="s">
        <v>38</v>
      </c>
      <c r="B4" s="213"/>
      <c r="C4" s="28" t="s">
        <v>46</v>
      </c>
      <c r="D4" s="110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117331270</v>
      </c>
      <c r="C5" s="221" t="s">
        <v>39</v>
      </c>
      <c r="D5" s="26" t="s">
        <v>9</v>
      </c>
      <c r="E5" s="27">
        <v>0.06</v>
      </c>
      <c r="F5" s="111"/>
      <c r="G5" s="2"/>
    </row>
    <row r="6" spans="1:7" ht="21" customHeight="1" thickTop="1" thickBot="1">
      <c r="A6" s="18" t="s">
        <v>22</v>
      </c>
      <c r="B6" s="7">
        <f>B5+B13</f>
        <v>118755890</v>
      </c>
      <c r="C6" s="222"/>
      <c r="D6" s="14" t="s">
        <v>10</v>
      </c>
      <c r="E6" s="111">
        <v>0.11</v>
      </c>
      <c r="F6" s="111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111">
        <v>0.13</v>
      </c>
      <c r="F7" s="111"/>
      <c r="G7" s="2"/>
    </row>
    <row r="8" spans="1:7" ht="21" customHeight="1" thickTop="1" thickBot="1">
      <c r="A8" s="19" t="s">
        <v>61</v>
      </c>
      <c r="B8" s="8">
        <v>26084240</v>
      </c>
      <c r="C8" s="222"/>
      <c r="D8" s="14" t="s">
        <v>33</v>
      </c>
      <c r="E8" s="111">
        <v>0.1</v>
      </c>
      <c r="F8" s="111"/>
      <c r="G8" s="2"/>
    </row>
    <row r="9" spans="1:7" ht="21" customHeight="1" thickTop="1" thickBot="1">
      <c r="A9" s="20" t="s">
        <v>62</v>
      </c>
      <c r="B9" s="7">
        <f>B8+B13</f>
        <v>27508860</v>
      </c>
      <c r="C9" s="222"/>
      <c r="D9" s="14" t="s">
        <v>28</v>
      </c>
      <c r="E9" s="111">
        <v>0.09</v>
      </c>
      <c r="F9" s="111"/>
      <c r="G9" s="2"/>
    </row>
    <row r="10" spans="1:7" ht="21" customHeight="1" thickTop="1" thickBot="1">
      <c r="A10" s="17" t="s">
        <v>21</v>
      </c>
      <c r="B10" s="13">
        <f>B9/B7</f>
        <v>0.53157217391304346</v>
      </c>
      <c r="C10" s="223"/>
      <c r="D10" s="14" t="s">
        <v>44</v>
      </c>
      <c r="E10" s="111">
        <v>0.12</v>
      </c>
      <c r="F10" s="111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111">
        <v>0.22</v>
      </c>
      <c r="F11" s="111"/>
    </row>
    <row r="12" spans="1:7" ht="21" customHeight="1" thickTop="1" thickBot="1">
      <c r="A12" s="10" t="s">
        <v>6</v>
      </c>
      <c r="B12" s="15">
        <v>1440400</v>
      </c>
      <c r="C12" s="222"/>
      <c r="D12" s="14" t="s">
        <v>47</v>
      </c>
      <c r="E12" s="111">
        <v>0.01</v>
      </c>
      <c r="F12" s="111"/>
    </row>
    <row r="13" spans="1:7" ht="21" customHeight="1" thickTop="1" thickBot="1">
      <c r="A13" s="10" t="s">
        <v>7</v>
      </c>
      <c r="B13" s="15">
        <v>1424620</v>
      </c>
      <c r="C13" s="222"/>
      <c r="D13" s="14" t="s">
        <v>36</v>
      </c>
      <c r="E13" s="111">
        <v>0.16</v>
      </c>
      <c r="F13" s="111"/>
    </row>
    <row r="14" spans="1:7" ht="21" customHeight="1" thickTop="1" thickBot="1">
      <c r="A14" s="10" t="s">
        <v>14</v>
      </c>
      <c r="B14" s="15">
        <v>995300</v>
      </c>
      <c r="C14" s="222"/>
      <c r="D14" s="14" t="s">
        <v>35</v>
      </c>
      <c r="E14" s="225"/>
      <c r="F14" s="225"/>
    </row>
    <row r="15" spans="1:7" ht="21" customHeight="1" thickTop="1" thickBot="1">
      <c r="A15" s="10" t="s">
        <v>15</v>
      </c>
      <c r="B15" s="15">
        <f>B13-B14</f>
        <v>429320</v>
      </c>
      <c r="C15" s="222"/>
      <c r="D15" s="14" t="s">
        <v>34</v>
      </c>
      <c r="E15" s="225"/>
      <c r="F15" s="225"/>
    </row>
    <row r="16" spans="1:7" ht="21" customHeight="1" thickTop="1" thickBot="1">
      <c r="A16" s="10" t="s">
        <v>18</v>
      </c>
      <c r="B16" s="15">
        <f>B12-B13</f>
        <v>15780</v>
      </c>
      <c r="C16" s="223"/>
      <c r="D16" s="14" t="s">
        <v>24</v>
      </c>
      <c r="E16" s="111"/>
      <c r="F16" s="111"/>
    </row>
    <row r="17" spans="1:9" ht="21" customHeight="1" thickTop="1" thickBot="1">
      <c r="A17" s="10" t="s">
        <v>16</v>
      </c>
      <c r="B17" s="15">
        <v>1165480</v>
      </c>
      <c r="C17" s="209" t="s">
        <v>41</v>
      </c>
      <c r="D17" s="14" t="s">
        <v>26</v>
      </c>
      <c r="E17" s="111"/>
      <c r="F17" s="111"/>
    </row>
    <row r="18" spans="1:9" ht="21" customHeight="1" thickTop="1" thickBot="1">
      <c r="A18" s="10" t="s">
        <v>19</v>
      </c>
      <c r="B18" s="15">
        <f>B13-B17</f>
        <v>259140</v>
      </c>
      <c r="C18" s="210"/>
      <c r="D18" s="14" t="s">
        <v>11</v>
      </c>
      <c r="E18" s="111"/>
      <c r="F18" s="111"/>
    </row>
    <row r="19" spans="1:9" ht="21" customHeight="1" thickTop="1" thickBot="1">
      <c r="A19" s="10" t="s">
        <v>20</v>
      </c>
      <c r="B19" s="16">
        <v>93</v>
      </c>
      <c r="C19" s="211"/>
      <c r="D19" s="14" t="s">
        <v>25</v>
      </c>
      <c r="E19" s="111"/>
      <c r="F19" s="111"/>
    </row>
    <row r="20" spans="1:9" ht="21" customHeight="1" thickTop="1" thickBot="1">
      <c r="A20" s="10" t="s">
        <v>17</v>
      </c>
      <c r="B20" s="15">
        <v>15488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v>3.4340659340659343E-4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48</v>
      </c>
      <c r="C23" s="11" t="s">
        <v>13</v>
      </c>
      <c r="D23" s="5" t="s">
        <v>169</v>
      </c>
    </row>
    <row r="24" spans="1:9" ht="21" customHeight="1" thickTop="1" thickBot="1">
      <c r="A24" s="11" t="s">
        <v>1</v>
      </c>
      <c r="B24" s="5" t="s">
        <v>165</v>
      </c>
      <c r="C24" s="11" t="s">
        <v>2</v>
      </c>
      <c r="D24" s="5" t="s">
        <v>174</v>
      </c>
    </row>
    <row r="25" spans="1:9" ht="21" customHeight="1" thickTop="1" thickBot="1">
      <c r="A25" s="11"/>
      <c r="B25" s="5" t="s">
        <v>156</v>
      </c>
      <c r="C25" s="11" t="s">
        <v>3</v>
      </c>
      <c r="D25" s="5" t="s">
        <v>175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166</v>
      </c>
      <c r="B30" s="203"/>
      <c r="C30" s="204" t="s">
        <v>176</v>
      </c>
      <c r="D30" s="205"/>
      <c r="E30" s="1"/>
    </row>
    <row r="31" spans="1:9" s="4" customFormat="1" ht="50.1" customHeight="1" thickTop="1" thickBot="1">
      <c r="A31" s="202"/>
      <c r="B31" s="203"/>
      <c r="C31" s="206" t="s">
        <v>177</v>
      </c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2" type="noConversion"/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8"/>
  <sheetViews>
    <sheetView topLeftCell="A13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113"/>
      <c r="B2" s="113"/>
      <c r="C2" s="113"/>
      <c r="D2" s="218" t="s">
        <v>167</v>
      </c>
      <c r="E2" s="219"/>
      <c r="F2" s="220"/>
    </row>
    <row r="3" spans="1:7" ht="27" thickTop="1" thickBot="1">
      <c r="A3" s="113"/>
      <c r="B3" s="113"/>
      <c r="C3" s="113"/>
      <c r="D3" s="114"/>
      <c r="E3" s="115"/>
      <c r="F3" s="116"/>
    </row>
    <row r="4" spans="1:7" ht="21" customHeight="1" thickTop="1" thickBot="1">
      <c r="A4" s="212" t="s">
        <v>38</v>
      </c>
      <c r="B4" s="213"/>
      <c r="C4" s="28" t="s">
        <v>46</v>
      </c>
      <c r="D4" s="112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118755890</v>
      </c>
      <c r="C5" s="221" t="s">
        <v>39</v>
      </c>
      <c r="D5" s="26" t="s">
        <v>9</v>
      </c>
      <c r="E5" s="27">
        <v>0.05</v>
      </c>
      <c r="F5" s="117"/>
      <c r="G5" s="2"/>
    </row>
    <row r="6" spans="1:7" ht="21" customHeight="1" thickTop="1" thickBot="1">
      <c r="A6" s="18" t="s">
        <v>22</v>
      </c>
      <c r="B6" s="7">
        <f>B5+B13</f>
        <v>121192860</v>
      </c>
      <c r="C6" s="222"/>
      <c r="D6" s="14" t="s">
        <v>10</v>
      </c>
      <c r="E6" s="117">
        <v>0.08</v>
      </c>
      <c r="F6" s="117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117">
        <v>0.16</v>
      </c>
      <c r="F7" s="117"/>
      <c r="G7" s="2"/>
    </row>
    <row r="8" spans="1:7" ht="21" customHeight="1" thickTop="1" thickBot="1">
      <c r="A8" s="19" t="s">
        <v>61</v>
      </c>
      <c r="B8" s="8">
        <v>27508860</v>
      </c>
      <c r="C8" s="222"/>
      <c r="D8" s="14" t="s">
        <v>33</v>
      </c>
      <c r="E8" s="117">
        <v>0.08</v>
      </c>
      <c r="F8" s="117"/>
      <c r="G8" s="2"/>
    </row>
    <row r="9" spans="1:7" ht="21" customHeight="1" thickTop="1" thickBot="1">
      <c r="A9" s="20" t="s">
        <v>62</v>
      </c>
      <c r="B9" s="7">
        <f>B8+B13</f>
        <v>29945830</v>
      </c>
      <c r="C9" s="222"/>
      <c r="D9" s="14" t="s">
        <v>28</v>
      </c>
      <c r="E9" s="117">
        <v>0.11</v>
      </c>
      <c r="F9" s="117"/>
      <c r="G9" s="2"/>
    </row>
    <row r="10" spans="1:7" ht="21" customHeight="1" thickTop="1" thickBot="1">
      <c r="A10" s="17" t="s">
        <v>21</v>
      </c>
      <c r="B10" s="13">
        <f>B9/B7</f>
        <v>0.57866338164251208</v>
      </c>
      <c r="C10" s="223"/>
      <c r="D10" s="14" t="s">
        <v>44</v>
      </c>
      <c r="E10" s="117">
        <v>0.08</v>
      </c>
      <c r="F10" s="117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117">
        <v>0.23</v>
      </c>
      <c r="F11" s="117"/>
    </row>
    <row r="12" spans="1:7" ht="21" customHeight="1" thickTop="1" thickBot="1">
      <c r="A12" s="10" t="s">
        <v>6</v>
      </c>
      <c r="B12" s="15">
        <v>2450700</v>
      </c>
      <c r="C12" s="222"/>
      <c r="D12" s="14" t="s">
        <v>47</v>
      </c>
      <c r="E12" s="117">
        <v>0.01</v>
      </c>
      <c r="F12" s="117"/>
    </row>
    <row r="13" spans="1:7" ht="21" customHeight="1" thickTop="1" thickBot="1">
      <c r="A13" s="10" t="s">
        <v>7</v>
      </c>
      <c r="B13" s="15">
        <v>2436970</v>
      </c>
      <c r="C13" s="222"/>
      <c r="D13" s="14" t="s">
        <v>36</v>
      </c>
      <c r="E13" s="117">
        <v>0.17</v>
      </c>
      <c r="F13" s="117"/>
    </row>
    <row r="14" spans="1:7" ht="21" customHeight="1" thickTop="1" thickBot="1">
      <c r="A14" s="10" t="s">
        <v>14</v>
      </c>
      <c r="B14" s="15">
        <v>1681500</v>
      </c>
      <c r="C14" s="222"/>
      <c r="D14" s="14" t="s">
        <v>35</v>
      </c>
      <c r="E14" s="225"/>
      <c r="F14" s="225"/>
    </row>
    <row r="15" spans="1:7" ht="21" customHeight="1" thickTop="1" thickBot="1">
      <c r="A15" s="10" t="s">
        <v>15</v>
      </c>
      <c r="B15" s="15">
        <f>B13-B14</f>
        <v>755470</v>
      </c>
      <c r="C15" s="222"/>
      <c r="D15" s="14" t="s">
        <v>34</v>
      </c>
      <c r="E15" s="225">
        <v>0</v>
      </c>
      <c r="F15" s="225"/>
    </row>
    <row r="16" spans="1:7" ht="21" customHeight="1" thickTop="1" thickBot="1">
      <c r="A16" s="10" t="s">
        <v>18</v>
      </c>
      <c r="B16" s="15">
        <f>B12-B13</f>
        <v>13730</v>
      </c>
      <c r="C16" s="223"/>
      <c r="D16" s="14" t="s">
        <v>24</v>
      </c>
      <c r="E16" s="117"/>
      <c r="F16" s="117"/>
    </row>
    <row r="17" spans="1:9" ht="21" customHeight="1" thickTop="1" thickBot="1">
      <c r="A17" s="10" t="s">
        <v>16</v>
      </c>
      <c r="B17" s="15">
        <v>1957430</v>
      </c>
      <c r="C17" s="209" t="s">
        <v>41</v>
      </c>
      <c r="D17" s="14" t="s">
        <v>26</v>
      </c>
      <c r="E17" s="117">
        <v>0.01</v>
      </c>
      <c r="F17" s="117"/>
    </row>
    <row r="18" spans="1:9" ht="21" customHeight="1" thickTop="1" thickBot="1">
      <c r="A18" s="10" t="s">
        <v>19</v>
      </c>
      <c r="B18" s="15">
        <f>B13-B17</f>
        <v>479540</v>
      </c>
      <c r="C18" s="210"/>
      <c r="D18" s="14" t="s">
        <v>11</v>
      </c>
      <c r="E18" s="117">
        <v>0.02</v>
      </c>
      <c r="F18" s="117"/>
    </row>
    <row r="19" spans="1:9" ht="21" customHeight="1" thickTop="1" thickBot="1">
      <c r="A19" s="10" t="s">
        <v>20</v>
      </c>
      <c r="B19" s="16">
        <v>156</v>
      </c>
      <c r="C19" s="211"/>
      <c r="D19" s="14" t="s">
        <v>25</v>
      </c>
      <c r="E19" s="117"/>
      <c r="F19" s="117"/>
    </row>
    <row r="20" spans="1:9" ht="21" customHeight="1" thickTop="1" thickBot="1">
      <c r="A20" s="10" t="s">
        <v>17</v>
      </c>
      <c r="B20" s="15">
        <v>15709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v>2.1689497716895E-4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156</v>
      </c>
      <c r="C23" s="11" t="s">
        <v>13</v>
      </c>
      <c r="D23" s="5"/>
    </row>
    <row r="24" spans="1:9" ht="21" customHeight="1" thickTop="1" thickBot="1">
      <c r="A24" s="11" t="s">
        <v>1</v>
      </c>
      <c r="B24" s="5" t="s">
        <v>165</v>
      </c>
      <c r="C24" s="11" t="s">
        <v>2</v>
      </c>
      <c r="D24" s="5" t="s">
        <v>182</v>
      </c>
    </row>
    <row r="25" spans="1:9" ht="21" customHeight="1" thickTop="1" thickBot="1">
      <c r="A25" s="11"/>
      <c r="B25" s="5" t="s">
        <v>48</v>
      </c>
      <c r="C25" s="11" t="s">
        <v>3</v>
      </c>
      <c r="D25" s="5" t="s">
        <v>183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168</v>
      </c>
      <c r="B30" s="203"/>
      <c r="C30" s="204" t="s">
        <v>184</v>
      </c>
      <c r="D30" s="205"/>
      <c r="E30" s="1"/>
    </row>
    <row r="31" spans="1:9" s="4" customFormat="1" ht="50.1" customHeight="1" thickTop="1" thickBot="1">
      <c r="A31" s="202"/>
      <c r="B31" s="203"/>
      <c r="C31" s="206"/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2" type="noConversion"/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38"/>
  <sheetViews>
    <sheetView topLeftCell="A10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119"/>
      <c r="B2" s="119"/>
      <c r="C2" s="119"/>
      <c r="D2" s="218" t="s">
        <v>178</v>
      </c>
      <c r="E2" s="219"/>
      <c r="F2" s="220"/>
    </row>
    <row r="3" spans="1:7" ht="27" thickTop="1" thickBot="1">
      <c r="A3" s="119"/>
      <c r="B3" s="119"/>
      <c r="C3" s="119"/>
      <c r="D3" s="120"/>
      <c r="E3" s="121"/>
      <c r="F3" s="122"/>
    </row>
    <row r="4" spans="1:7" ht="21" customHeight="1" thickTop="1" thickBot="1">
      <c r="A4" s="212" t="s">
        <v>38</v>
      </c>
      <c r="B4" s="213"/>
      <c r="C4" s="28" t="s">
        <v>46</v>
      </c>
      <c r="D4" s="118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121192860</v>
      </c>
      <c r="C5" s="221" t="s">
        <v>39</v>
      </c>
      <c r="D5" s="26" t="s">
        <v>9</v>
      </c>
      <c r="E5" s="27">
        <v>0.05</v>
      </c>
      <c r="F5" s="123"/>
      <c r="G5" s="2"/>
    </row>
    <row r="6" spans="1:7" ht="21" customHeight="1" thickTop="1" thickBot="1">
      <c r="A6" s="18" t="s">
        <v>22</v>
      </c>
      <c r="B6" s="7">
        <f>B5+B13</f>
        <v>123623580</v>
      </c>
      <c r="C6" s="222"/>
      <c r="D6" s="14" t="s">
        <v>10</v>
      </c>
      <c r="E6" s="123">
        <v>0.08</v>
      </c>
      <c r="F6" s="123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123">
        <v>0.14000000000000001</v>
      </c>
      <c r="F7" s="123"/>
      <c r="G7" s="2"/>
    </row>
    <row r="8" spans="1:7" ht="21" customHeight="1" thickTop="1" thickBot="1">
      <c r="A8" s="19" t="s">
        <v>61</v>
      </c>
      <c r="B8" s="8">
        <v>29945830</v>
      </c>
      <c r="C8" s="222"/>
      <c r="D8" s="14" t="s">
        <v>33</v>
      </c>
      <c r="E8" s="123">
        <v>0.1</v>
      </c>
      <c r="F8" s="123"/>
      <c r="G8" s="2"/>
    </row>
    <row r="9" spans="1:7" ht="21" customHeight="1" thickTop="1" thickBot="1">
      <c r="A9" s="20" t="s">
        <v>62</v>
      </c>
      <c r="B9" s="7">
        <f>B8+B13</f>
        <v>32376550</v>
      </c>
      <c r="C9" s="222"/>
      <c r="D9" s="14" t="s">
        <v>28</v>
      </c>
      <c r="E9" s="123">
        <v>7.0000000000000007E-2</v>
      </c>
      <c r="F9" s="123"/>
      <c r="G9" s="2"/>
    </row>
    <row r="10" spans="1:7" ht="21" customHeight="1" thickTop="1" thickBot="1">
      <c r="A10" s="17" t="s">
        <v>21</v>
      </c>
      <c r="B10" s="13">
        <f>B9/B7</f>
        <v>0.62563381642512073</v>
      </c>
      <c r="C10" s="223"/>
      <c r="D10" s="14" t="s">
        <v>44</v>
      </c>
      <c r="E10" s="123">
        <v>0.13</v>
      </c>
      <c r="F10" s="123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123">
        <v>0.26</v>
      </c>
      <c r="F11" s="123"/>
    </row>
    <row r="12" spans="1:7" ht="21" customHeight="1" thickTop="1" thickBot="1">
      <c r="A12" s="10" t="s">
        <v>6</v>
      </c>
      <c r="B12" s="15">
        <v>2441600</v>
      </c>
      <c r="C12" s="222"/>
      <c r="D12" s="14" t="s">
        <v>47</v>
      </c>
      <c r="E12" s="123">
        <v>0</v>
      </c>
      <c r="F12" s="123"/>
    </row>
    <row r="13" spans="1:7" ht="21" customHeight="1" thickTop="1" thickBot="1">
      <c r="A13" s="10" t="s">
        <v>7</v>
      </c>
      <c r="B13" s="15">
        <v>2430720</v>
      </c>
      <c r="C13" s="222"/>
      <c r="D13" s="14" t="s">
        <v>36</v>
      </c>
      <c r="E13" s="123">
        <v>0.16</v>
      </c>
      <c r="F13" s="123"/>
    </row>
    <row r="14" spans="1:7" ht="21" customHeight="1" thickTop="1" thickBot="1">
      <c r="A14" s="10" t="s">
        <v>14</v>
      </c>
      <c r="B14" s="15">
        <v>2016300</v>
      </c>
      <c r="C14" s="222"/>
      <c r="D14" s="14" t="s">
        <v>35</v>
      </c>
      <c r="E14" s="225"/>
      <c r="F14" s="225"/>
    </row>
    <row r="15" spans="1:7" ht="21" customHeight="1" thickTop="1" thickBot="1">
      <c r="A15" s="10" t="s">
        <v>15</v>
      </c>
      <c r="B15" s="15">
        <f>B13-B14</f>
        <v>414420</v>
      </c>
      <c r="C15" s="222"/>
      <c r="D15" s="14" t="s">
        <v>34</v>
      </c>
      <c r="E15" s="225"/>
      <c r="F15" s="225"/>
    </row>
    <row r="16" spans="1:7" ht="21" customHeight="1" thickTop="1" thickBot="1">
      <c r="A16" s="10" t="s">
        <v>18</v>
      </c>
      <c r="B16" s="15">
        <f>B12-B13</f>
        <v>10880</v>
      </c>
      <c r="C16" s="223"/>
      <c r="D16" s="14" t="s">
        <v>24</v>
      </c>
      <c r="E16" s="123">
        <v>0</v>
      </c>
      <c r="F16" s="123"/>
    </row>
    <row r="17" spans="1:9" ht="21" customHeight="1" thickTop="1" thickBot="1">
      <c r="A17" s="10" t="s">
        <v>16</v>
      </c>
      <c r="B17" s="15">
        <v>2054020</v>
      </c>
      <c r="C17" s="209" t="s">
        <v>41</v>
      </c>
      <c r="D17" s="14" t="s">
        <v>26</v>
      </c>
      <c r="E17" s="123"/>
      <c r="F17" s="123"/>
    </row>
    <row r="18" spans="1:9" ht="21" customHeight="1" thickTop="1" thickBot="1">
      <c r="A18" s="10" t="s">
        <v>19</v>
      </c>
      <c r="B18" s="15">
        <f>B13-B17</f>
        <v>376700</v>
      </c>
      <c r="C18" s="210"/>
      <c r="D18" s="14" t="s">
        <v>11</v>
      </c>
      <c r="E18" s="123"/>
      <c r="F18" s="123"/>
    </row>
    <row r="19" spans="1:9" ht="21" customHeight="1" thickTop="1" thickBot="1">
      <c r="A19" s="10" t="s">
        <v>20</v>
      </c>
      <c r="B19" s="16">
        <v>165</v>
      </c>
      <c r="C19" s="211"/>
      <c r="D19" s="14" t="s">
        <v>25</v>
      </c>
      <c r="E19" s="123"/>
      <c r="F19" s="123"/>
    </row>
    <row r="20" spans="1:9" ht="21" customHeight="1" thickTop="1" thickBot="1">
      <c r="A20" s="10" t="s">
        <v>17</v>
      </c>
      <c r="B20" s="15">
        <v>14797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v>2.0881670533642689E-4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59</v>
      </c>
      <c r="C23" s="11" t="s">
        <v>13</v>
      </c>
      <c r="D23" s="5" t="s">
        <v>190</v>
      </c>
    </row>
    <row r="24" spans="1:9" ht="21" customHeight="1" thickTop="1" thickBot="1">
      <c r="A24" s="11" t="s">
        <v>1</v>
      </c>
      <c r="B24" s="5" t="s">
        <v>179</v>
      </c>
      <c r="C24" s="11" t="s">
        <v>2</v>
      </c>
      <c r="D24" s="5" t="s">
        <v>191</v>
      </c>
    </row>
    <row r="25" spans="1:9" ht="21" customHeight="1" thickTop="1" thickBot="1">
      <c r="A25" s="11"/>
      <c r="B25" s="5" t="s">
        <v>156</v>
      </c>
      <c r="C25" s="11" t="s">
        <v>3</v>
      </c>
      <c r="D25" s="5" t="s">
        <v>192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180</v>
      </c>
      <c r="B30" s="203"/>
      <c r="C30" s="204" t="s">
        <v>193</v>
      </c>
      <c r="D30" s="205"/>
      <c r="E30" s="1"/>
    </row>
    <row r="31" spans="1:9" s="4" customFormat="1" ht="50.1" customHeight="1" thickTop="1" thickBot="1">
      <c r="A31" s="202" t="s">
        <v>181</v>
      </c>
      <c r="B31" s="203"/>
      <c r="C31" s="206" t="s">
        <v>194</v>
      </c>
      <c r="D31" s="207"/>
      <c r="E31" s="1"/>
    </row>
    <row r="32" spans="1:9" s="4" customFormat="1" ht="50.1" customHeight="1" thickTop="1" thickBot="1">
      <c r="A32" s="202" t="s">
        <v>188</v>
      </c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2" type="noConversion"/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38"/>
  <sheetViews>
    <sheetView topLeftCell="A19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125"/>
      <c r="B2" s="125"/>
      <c r="C2" s="125"/>
      <c r="D2" s="218" t="s">
        <v>185</v>
      </c>
      <c r="E2" s="219"/>
      <c r="F2" s="220"/>
    </row>
    <row r="3" spans="1:7" ht="27" thickTop="1" thickBot="1">
      <c r="A3" s="125"/>
      <c r="B3" s="125"/>
      <c r="C3" s="125"/>
      <c r="D3" s="126"/>
      <c r="E3" s="127"/>
      <c r="F3" s="128"/>
    </row>
    <row r="4" spans="1:7" ht="21" customHeight="1" thickTop="1" thickBot="1">
      <c r="A4" s="212" t="s">
        <v>38</v>
      </c>
      <c r="B4" s="213"/>
      <c r="C4" s="28" t="s">
        <v>46</v>
      </c>
      <c r="D4" s="124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123623580</v>
      </c>
      <c r="C5" s="221" t="s">
        <v>39</v>
      </c>
      <c r="D5" s="26" t="s">
        <v>9</v>
      </c>
      <c r="E5" s="27">
        <v>0.03</v>
      </c>
      <c r="F5" s="129"/>
      <c r="G5" s="2"/>
    </row>
    <row r="6" spans="1:7" ht="21" customHeight="1" thickTop="1" thickBot="1">
      <c r="A6" s="18" t="s">
        <v>22</v>
      </c>
      <c r="B6" s="7">
        <f>B5+B13</f>
        <v>124303120</v>
      </c>
      <c r="C6" s="222"/>
      <c r="D6" s="14" t="s">
        <v>10</v>
      </c>
      <c r="E6" s="129">
        <v>0.05</v>
      </c>
      <c r="F6" s="129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129">
        <v>0.17</v>
      </c>
      <c r="F7" s="129"/>
      <c r="G7" s="2"/>
    </row>
    <row r="8" spans="1:7" ht="21" customHeight="1" thickTop="1" thickBot="1">
      <c r="A8" s="19" t="s">
        <v>61</v>
      </c>
      <c r="B8" s="8">
        <v>32376550</v>
      </c>
      <c r="C8" s="222"/>
      <c r="D8" s="14" t="s">
        <v>33</v>
      </c>
      <c r="E8" s="129">
        <v>7.0000000000000007E-2</v>
      </c>
      <c r="F8" s="129"/>
      <c r="G8" s="2"/>
    </row>
    <row r="9" spans="1:7" ht="21" customHeight="1" thickTop="1" thickBot="1">
      <c r="A9" s="20" t="s">
        <v>62</v>
      </c>
      <c r="B9" s="7">
        <f>B8+B13</f>
        <v>33056090</v>
      </c>
      <c r="C9" s="222"/>
      <c r="D9" s="14" t="s">
        <v>28</v>
      </c>
      <c r="E9" s="129">
        <v>7.0000000000000007E-2</v>
      </c>
      <c r="F9" s="129"/>
      <c r="G9" s="2"/>
    </row>
    <row r="10" spans="1:7" ht="21" customHeight="1" thickTop="1" thickBot="1">
      <c r="A10" s="17" t="s">
        <v>21</v>
      </c>
      <c r="B10" s="13">
        <f>B9/B7</f>
        <v>0.63876502415458936</v>
      </c>
      <c r="C10" s="223"/>
      <c r="D10" s="14" t="s">
        <v>44</v>
      </c>
      <c r="E10" s="129">
        <v>0.21</v>
      </c>
      <c r="F10" s="129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129">
        <v>0.21</v>
      </c>
      <c r="F11" s="129"/>
    </row>
    <row r="12" spans="1:7" ht="21" customHeight="1" thickTop="1" thickBot="1">
      <c r="A12" s="10" t="s">
        <v>6</v>
      </c>
      <c r="B12" s="15">
        <v>674800</v>
      </c>
      <c r="C12" s="222"/>
      <c r="D12" s="14" t="s">
        <v>47</v>
      </c>
      <c r="E12" s="129">
        <v>0.02</v>
      </c>
      <c r="F12" s="129"/>
    </row>
    <row r="13" spans="1:7" ht="21" customHeight="1" thickTop="1" thickBot="1">
      <c r="A13" s="10" t="s">
        <v>7</v>
      </c>
      <c r="B13" s="15">
        <v>679540</v>
      </c>
      <c r="C13" s="222"/>
      <c r="D13" s="14" t="s">
        <v>36</v>
      </c>
      <c r="E13" s="129">
        <v>0.16</v>
      </c>
      <c r="F13" s="129"/>
    </row>
    <row r="14" spans="1:7" ht="21" customHeight="1" thickTop="1" thickBot="1">
      <c r="A14" s="10" t="s">
        <v>14</v>
      </c>
      <c r="B14" s="15">
        <v>536400</v>
      </c>
      <c r="C14" s="222"/>
      <c r="D14" s="14" t="s">
        <v>35</v>
      </c>
      <c r="E14" s="225"/>
      <c r="F14" s="225"/>
    </row>
    <row r="15" spans="1:7" ht="21" customHeight="1" thickTop="1" thickBot="1">
      <c r="A15" s="10" t="s">
        <v>15</v>
      </c>
      <c r="B15" s="15">
        <f>B13-B14</f>
        <v>143140</v>
      </c>
      <c r="C15" s="222"/>
      <c r="D15" s="14" t="s">
        <v>34</v>
      </c>
      <c r="E15" s="225">
        <v>0.01</v>
      </c>
      <c r="F15" s="225"/>
    </row>
    <row r="16" spans="1:7" ht="21" customHeight="1" thickTop="1" thickBot="1">
      <c r="A16" s="10" t="s">
        <v>18</v>
      </c>
      <c r="B16" s="15">
        <f>B12-B13</f>
        <v>-4740</v>
      </c>
      <c r="C16" s="223"/>
      <c r="D16" s="14" t="s">
        <v>24</v>
      </c>
      <c r="E16" s="129"/>
      <c r="F16" s="129"/>
    </row>
    <row r="17" spans="1:9" ht="21" customHeight="1" thickTop="1" thickBot="1">
      <c r="A17" s="10" t="s">
        <v>16</v>
      </c>
      <c r="B17" s="15">
        <v>543740</v>
      </c>
      <c r="C17" s="209" t="s">
        <v>41</v>
      </c>
      <c r="D17" s="14" t="s">
        <v>26</v>
      </c>
      <c r="E17" s="129"/>
      <c r="F17" s="129"/>
    </row>
    <row r="18" spans="1:9" ht="21" customHeight="1" thickTop="1" thickBot="1">
      <c r="A18" s="10" t="s">
        <v>19</v>
      </c>
      <c r="B18" s="15">
        <f>B13-B17</f>
        <v>135800</v>
      </c>
      <c r="C18" s="210"/>
      <c r="D18" s="14" t="s">
        <v>11</v>
      </c>
      <c r="E18" s="129"/>
      <c r="F18" s="129"/>
    </row>
    <row r="19" spans="1:9" ht="21" customHeight="1" thickTop="1" thickBot="1">
      <c r="A19" s="10" t="s">
        <v>20</v>
      </c>
      <c r="B19" s="16">
        <v>43</v>
      </c>
      <c r="C19" s="211"/>
      <c r="D19" s="14" t="s">
        <v>25</v>
      </c>
      <c r="E19" s="129"/>
      <c r="F19" s="129"/>
    </row>
    <row r="20" spans="1:9" ht="21" customHeight="1" thickTop="1" thickBot="1">
      <c r="A20" s="10" t="s">
        <v>17</v>
      </c>
      <c r="B20" s="15">
        <v>15693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v>5.5718475073313783E-4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186</v>
      </c>
      <c r="C23" s="11" t="s">
        <v>13</v>
      </c>
      <c r="D23" s="5"/>
    </row>
    <row r="24" spans="1:9" ht="21" customHeight="1" thickTop="1" thickBot="1">
      <c r="A24" s="11" t="s">
        <v>1</v>
      </c>
      <c r="B24" s="5" t="s">
        <v>37</v>
      </c>
      <c r="C24" s="11" t="s">
        <v>2</v>
      </c>
      <c r="D24" s="5" t="s">
        <v>200</v>
      </c>
    </row>
    <row r="25" spans="1:9" ht="21" customHeight="1" thickTop="1" thickBot="1">
      <c r="A25" s="11"/>
      <c r="B25" s="5" t="s">
        <v>81</v>
      </c>
      <c r="C25" s="11" t="s">
        <v>3</v>
      </c>
      <c r="D25" s="5" t="s">
        <v>201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187</v>
      </c>
      <c r="B30" s="203"/>
      <c r="C30" s="204" t="s">
        <v>202</v>
      </c>
      <c r="D30" s="205"/>
      <c r="E30" s="1"/>
    </row>
    <row r="31" spans="1:9" s="4" customFormat="1" ht="50.1" customHeight="1" thickTop="1" thickBot="1">
      <c r="A31" s="202" t="s">
        <v>189</v>
      </c>
      <c r="B31" s="203"/>
      <c r="C31" s="206" t="s">
        <v>203</v>
      </c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2" type="noConversion"/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38"/>
  <sheetViews>
    <sheetView topLeftCell="A10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131"/>
      <c r="B2" s="131"/>
      <c r="C2" s="131"/>
      <c r="D2" s="218" t="s">
        <v>195</v>
      </c>
      <c r="E2" s="219"/>
      <c r="F2" s="220"/>
    </row>
    <row r="3" spans="1:7" ht="27" thickTop="1" thickBot="1">
      <c r="A3" s="131"/>
      <c r="B3" s="131"/>
      <c r="C3" s="131"/>
      <c r="D3" s="132"/>
      <c r="E3" s="133"/>
      <c r="F3" s="134"/>
    </row>
    <row r="4" spans="1:7" ht="21" customHeight="1" thickTop="1" thickBot="1">
      <c r="A4" s="212" t="s">
        <v>38</v>
      </c>
      <c r="B4" s="213"/>
      <c r="C4" s="28" t="s">
        <v>46</v>
      </c>
      <c r="D4" s="130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124303120</v>
      </c>
      <c r="C5" s="221" t="s">
        <v>39</v>
      </c>
      <c r="D5" s="26" t="s">
        <v>9</v>
      </c>
      <c r="E5" s="27">
        <v>0.05</v>
      </c>
      <c r="F5" s="135"/>
      <c r="G5" s="2"/>
    </row>
    <row r="6" spans="1:7" ht="21" customHeight="1" thickTop="1" thickBot="1">
      <c r="A6" s="18" t="s">
        <v>22</v>
      </c>
      <c r="B6" s="7">
        <f>B5+B13</f>
        <v>125401880</v>
      </c>
      <c r="C6" s="222"/>
      <c r="D6" s="14" t="s">
        <v>10</v>
      </c>
      <c r="E6" s="135">
        <v>0.13</v>
      </c>
      <c r="F6" s="135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135">
        <v>0.16</v>
      </c>
      <c r="F7" s="135"/>
      <c r="G7" s="2"/>
    </row>
    <row r="8" spans="1:7" ht="21" customHeight="1" thickTop="1" thickBot="1">
      <c r="A8" s="19" t="s">
        <v>61</v>
      </c>
      <c r="B8" s="8">
        <v>33056090</v>
      </c>
      <c r="C8" s="222"/>
      <c r="D8" s="14" t="s">
        <v>33</v>
      </c>
      <c r="E8" s="135">
        <v>0.11</v>
      </c>
      <c r="F8" s="135"/>
      <c r="G8" s="2"/>
    </row>
    <row r="9" spans="1:7" ht="21" customHeight="1" thickTop="1" thickBot="1">
      <c r="A9" s="20" t="s">
        <v>62</v>
      </c>
      <c r="B9" s="7">
        <f>B8+B13</f>
        <v>34154850</v>
      </c>
      <c r="C9" s="222"/>
      <c r="D9" s="14" t="s">
        <v>28</v>
      </c>
      <c r="E9" s="135">
        <v>0.04</v>
      </c>
      <c r="F9" s="135"/>
      <c r="G9" s="2"/>
    </row>
    <row r="10" spans="1:7" ht="21" customHeight="1" thickTop="1" thickBot="1">
      <c r="A10" s="17" t="s">
        <v>21</v>
      </c>
      <c r="B10" s="13">
        <f>B9/B7</f>
        <v>0.65999710144927537</v>
      </c>
      <c r="C10" s="223"/>
      <c r="D10" s="14" t="s">
        <v>44</v>
      </c>
      <c r="E10" s="135">
        <v>0.18</v>
      </c>
      <c r="F10" s="135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135">
        <v>0.15</v>
      </c>
      <c r="F11" s="135"/>
    </row>
    <row r="12" spans="1:7" ht="21" customHeight="1" thickTop="1" thickBot="1">
      <c r="A12" s="10" t="s">
        <v>6</v>
      </c>
      <c r="B12" s="15">
        <v>1187040</v>
      </c>
      <c r="C12" s="222"/>
      <c r="D12" s="14" t="s">
        <v>47</v>
      </c>
      <c r="E12" s="135">
        <v>0.01</v>
      </c>
      <c r="F12" s="135"/>
    </row>
    <row r="13" spans="1:7" ht="21" customHeight="1" thickTop="1" thickBot="1">
      <c r="A13" s="10" t="s">
        <v>7</v>
      </c>
      <c r="B13" s="15">
        <v>1098760</v>
      </c>
      <c r="C13" s="222"/>
      <c r="D13" s="14" t="s">
        <v>36</v>
      </c>
      <c r="E13" s="135">
        <v>0.11</v>
      </c>
      <c r="F13" s="135"/>
    </row>
    <row r="14" spans="1:7" ht="21" customHeight="1" thickTop="1" thickBot="1">
      <c r="A14" s="10" t="s">
        <v>14</v>
      </c>
      <c r="B14" s="15">
        <v>814000</v>
      </c>
      <c r="C14" s="222"/>
      <c r="D14" s="14" t="s">
        <v>35</v>
      </c>
      <c r="E14" s="225">
        <v>0.04</v>
      </c>
      <c r="F14" s="225"/>
    </row>
    <row r="15" spans="1:7" ht="21" customHeight="1" thickTop="1" thickBot="1">
      <c r="A15" s="10" t="s">
        <v>15</v>
      </c>
      <c r="B15" s="15">
        <f>B13-B14</f>
        <v>284760</v>
      </c>
      <c r="C15" s="222"/>
      <c r="D15" s="14" t="s">
        <v>34</v>
      </c>
      <c r="E15" s="225">
        <v>0.01</v>
      </c>
      <c r="F15" s="225"/>
    </row>
    <row r="16" spans="1:7" ht="21" customHeight="1" thickTop="1" thickBot="1">
      <c r="A16" s="10" t="s">
        <v>18</v>
      </c>
      <c r="B16" s="15">
        <f>B12-B13</f>
        <v>88280</v>
      </c>
      <c r="C16" s="223"/>
      <c r="D16" s="14" t="s">
        <v>24</v>
      </c>
      <c r="E16" s="135"/>
      <c r="F16" s="135"/>
    </row>
    <row r="17" spans="1:9" ht="21" customHeight="1" thickTop="1" thickBot="1">
      <c r="A17" s="10" t="s">
        <v>16</v>
      </c>
      <c r="B17" s="15">
        <v>876460</v>
      </c>
      <c r="C17" s="209" t="s">
        <v>41</v>
      </c>
      <c r="D17" s="14" t="s">
        <v>26</v>
      </c>
      <c r="E17" s="135"/>
      <c r="F17" s="135"/>
    </row>
    <row r="18" spans="1:9" ht="21" customHeight="1" thickTop="1" thickBot="1">
      <c r="A18" s="10" t="s">
        <v>19</v>
      </c>
      <c r="B18" s="15">
        <f>B13-B17</f>
        <v>222300</v>
      </c>
      <c r="C18" s="210"/>
      <c r="D18" s="14" t="s">
        <v>11</v>
      </c>
      <c r="E18" s="135"/>
      <c r="F18" s="135"/>
    </row>
    <row r="19" spans="1:9" ht="21" customHeight="1" thickTop="1" thickBot="1">
      <c r="A19" s="10" t="s">
        <v>20</v>
      </c>
      <c r="B19" s="16">
        <v>80</v>
      </c>
      <c r="C19" s="211"/>
      <c r="D19" s="14" t="s">
        <v>25</v>
      </c>
      <c r="E19" s="135"/>
      <c r="F19" s="135"/>
    </row>
    <row r="20" spans="1:9" ht="21" customHeight="1" thickTop="1" thickBot="1">
      <c r="A20" s="10" t="s">
        <v>17</v>
      </c>
      <c r="B20" s="15">
        <v>14838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v>1.8292682926829268E-4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196</v>
      </c>
      <c r="C23" s="11" t="s">
        <v>13</v>
      </c>
      <c r="D23" s="5"/>
    </row>
    <row r="24" spans="1:9" ht="21" customHeight="1" thickTop="1" thickBot="1">
      <c r="A24" s="11" t="s">
        <v>1</v>
      </c>
      <c r="B24" s="5" t="s">
        <v>155</v>
      </c>
      <c r="C24" s="11" t="s">
        <v>2</v>
      </c>
      <c r="D24" s="5" t="s">
        <v>206</v>
      </c>
    </row>
    <row r="25" spans="1:9" ht="21" customHeight="1" thickTop="1" thickBot="1">
      <c r="A25" s="11"/>
      <c r="B25" s="5" t="s">
        <v>197</v>
      </c>
      <c r="C25" s="11" t="s">
        <v>3</v>
      </c>
      <c r="D25" s="5" t="s">
        <v>207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198</v>
      </c>
      <c r="B30" s="203"/>
      <c r="C30" s="204" t="s">
        <v>208</v>
      </c>
      <c r="D30" s="205"/>
      <c r="E30" s="1"/>
    </row>
    <row r="31" spans="1:9" s="4" customFormat="1" ht="50.1" customHeight="1" thickTop="1" thickBot="1">
      <c r="A31" s="202" t="s">
        <v>199</v>
      </c>
      <c r="B31" s="203"/>
      <c r="C31" s="206" t="s">
        <v>209</v>
      </c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2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8"/>
  <sheetViews>
    <sheetView topLeftCell="A22" zoomScaleNormal="100" workbookViewId="0">
      <selection activeCell="E31" sqref="E31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46"/>
      <c r="B2" s="46"/>
      <c r="C2" s="46"/>
      <c r="D2" s="218" t="s">
        <v>53</v>
      </c>
      <c r="E2" s="219"/>
      <c r="F2" s="220"/>
    </row>
    <row r="3" spans="1:7" ht="27" thickTop="1" thickBot="1">
      <c r="A3" s="46"/>
      <c r="B3" s="46"/>
      <c r="C3" s="46"/>
      <c r="D3" s="47"/>
      <c r="E3" s="48"/>
      <c r="F3" s="49"/>
    </row>
    <row r="4" spans="1:7" ht="21" customHeight="1" thickTop="1" thickBot="1">
      <c r="A4" s="212" t="s">
        <v>38</v>
      </c>
      <c r="B4" s="213"/>
      <c r="C4" s="28" t="s">
        <v>46</v>
      </c>
      <c r="D4" s="50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94782110</v>
      </c>
      <c r="C5" s="221" t="s">
        <v>39</v>
      </c>
      <c r="D5" s="26" t="s">
        <v>9</v>
      </c>
      <c r="E5" s="27">
        <v>0.03</v>
      </c>
      <c r="F5" s="45"/>
      <c r="G5" s="2"/>
    </row>
    <row r="6" spans="1:7" ht="21" customHeight="1" thickTop="1" thickBot="1">
      <c r="A6" s="18" t="s">
        <v>22</v>
      </c>
      <c r="B6" s="7">
        <f>B5+B13</f>
        <v>98782460</v>
      </c>
      <c r="C6" s="222"/>
      <c r="D6" s="14" t="s">
        <v>10</v>
      </c>
      <c r="E6" s="45">
        <v>7.0000000000000007E-2</v>
      </c>
      <c r="F6" s="45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45">
        <v>0.12</v>
      </c>
      <c r="F7" s="45"/>
      <c r="G7" s="2"/>
    </row>
    <row r="8" spans="1:7" ht="21" customHeight="1" thickTop="1" thickBot="1">
      <c r="A8" s="19" t="s">
        <v>61</v>
      </c>
      <c r="B8" s="8">
        <v>3535080</v>
      </c>
      <c r="C8" s="222"/>
      <c r="D8" s="14" t="s">
        <v>33</v>
      </c>
      <c r="E8" s="45">
        <v>0.1</v>
      </c>
      <c r="F8" s="45"/>
      <c r="G8" s="2"/>
    </row>
    <row r="9" spans="1:7" ht="21" customHeight="1" thickTop="1" thickBot="1">
      <c r="A9" s="20" t="s">
        <v>62</v>
      </c>
      <c r="B9" s="7">
        <f>B8+B13</f>
        <v>7535430</v>
      </c>
      <c r="C9" s="222"/>
      <c r="D9" s="14" t="s">
        <v>28</v>
      </c>
      <c r="E9" s="45">
        <v>0.12</v>
      </c>
      <c r="F9" s="45"/>
      <c r="G9" s="2"/>
    </row>
    <row r="10" spans="1:7" ht="21" customHeight="1" thickTop="1" thickBot="1">
      <c r="A10" s="17" t="s">
        <v>21</v>
      </c>
      <c r="B10" s="13">
        <f>B9/B7</f>
        <v>0.14561217391304349</v>
      </c>
      <c r="C10" s="223"/>
      <c r="D10" s="14" t="s">
        <v>44</v>
      </c>
      <c r="E10" s="45">
        <v>0.11</v>
      </c>
      <c r="F10" s="45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45">
        <v>0.28000000000000003</v>
      </c>
      <c r="F11" s="45"/>
    </row>
    <row r="12" spans="1:7" ht="21" customHeight="1" thickTop="1" thickBot="1">
      <c r="A12" s="10" t="s">
        <v>6</v>
      </c>
      <c r="B12" s="15">
        <v>4032500</v>
      </c>
      <c r="C12" s="222"/>
      <c r="D12" s="14" t="s">
        <v>47</v>
      </c>
      <c r="E12" s="45">
        <v>0.02</v>
      </c>
      <c r="F12" s="45"/>
    </row>
    <row r="13" spans="1:7" ht="21" customHeight="1" thickTop="1" thickBot="1">
      <c r="A13" s="10" t="s">
        <v>7</v>
      </c>
      <c r="B13" s="15">
        <v>4000350</v>
      </c>
      <c r="C13" s="222"/>
      <c r="D13" s="14" t="s">
        <v>36</v>
      </c>
      <c r="E13" s="45">
        <v>0.16</v>
      </c>
      <c r="F13" s="45"/>
    </row>
    <row r="14" spans="1:7" ht="21" customHeight="1" thickTop="1" thickBot="1">
      <c r="A14" s="10" t="s">
        <v>14</v>
      </c>
      <c r="B14" s="15">
        <v>2667800</v>
      </c>
      <c r="C14" s="222"/>
      <c r="D14" s="14" t="s">
        <v>35</v>
      </c>
      <c r="E14" s="225">
        <v>0</v>
      </c>
      <c r="F14" s="225"/>
    </row>
    <row r="15" spans="1:7" ht="21" customHeight="1" thickTop="1" thickBot="1">
      <c r="A15" s="10" t="s">
        <v>15</v>
      </c>
      <c r="B15" s="15">
        <f>B13-B14</f>
        <v>1332550</v>
      </c>
      <c r="C15" s="222"/>
      <c r="D15" s="14" t="s">
        <v>34</v>
      </c>
      <c r="E15" s="225">
        <v>0</v>
      </c>
      <c r="F15" s="225"/>
    </row>
    <row r="16" spans="1:7" ht="21" customHeight="1" thickTop="1" thickBot="1">
      <c r="A16" s="10" t="s">
        <v>18</v>
      </c>
      <c r="B16" s="15">
        <f>B12-B13</f>
        <v>32150</v>
      </c>
      <c r="C16" s="223"/>
      <c r="D16" s="14" t="s">
        <v>24</v>
      </c>
      <c r="E16" s="45"/>
      <c r="F16" s="45"/>
    </row>
    <row r="17" spans="1:9" ht="21" customHeight="1" thickTop="1" thickBot="1">
      <c r="A17" s="10" t="s">
        <v>16</v>
      </c>
      <c r="B17" s="15">
        <v>3380800</v>
      </c>
      <c r="C17" s="209" t="s">
        <v>41</v>
      </c>
      <c r="D17" s="14" t="s">
        <v>26</v>
      </c>
      <c r="E17" s="45"/>
      <c r="F17" s="45"/>
    </row>
    <row r="18" spans="1:9" ht="21" customHeight="1" thickTop="1" thickBot="1">
      <c r="A18" s="10" t="s">
        <v>19</v>
      </c>
      <c r="B18" s="15">
        <f>B13-B17</f>
        <v>619550</v>
      </c>
      <c r="C18" s="210"/>
      <c r="D18" s="14" t="s">
        <v>11</v>
      </c>
      <c r="E18" s="45">
        <v>0</v>
      </c>
      <c r="F18" s="45"/>
    </row>
    <row r="19" spans="1:9" ht="21" customHeight="1" thickTop="1" thickBot="1">
      <c r="A19" s="10" t="s">
        <v>20</v>
      </c>
      <c r="B19" s="16">
        <v>257</v>
      </c>
      <c r="C19" s="211"/>
      <c r="D19" s="14" t="s">
        <v>25</v>
      </c>
      <c r="E19" s="45"/>
      <c r="F19" s="45"/>
    </row>
    <row r="20" spans="1:9" ht="21" customHeight="1" thickTop="1" thickBot="1">
      <c r="A20" s="10" t="s">
        <v>17</v>
      </c>
      <c r="B20" s="15">
        <v>15690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v>4.048582995951417E-5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/>
      <c r="C23" s="11" t="s">
        <v>13</v>
      </c>
      <c r="D23" s="5"/>
    </row>
    <row r="24" spans="1:9" ht="21" customHeight="1" thickTop="1" thickBot="1">
      <c r="A24" s="11" t="s">
        <v>1</v>
      </c>
      <c r="B24" s="5" t="s">
        <v>54</v>
      </c>
      <c r="C24" s="11" t="s">
        <v>2</v>
      </c>
      <c r="D24" s="5" t="s">
        <v>69</v>
      </c>
    </row>
    <row r="25" spans="1:9" ht="21" customHeight="1" thickTop="1" thickBot="1">
      <c r="A25" s="11"/>
      <c r="B25" s="5" t="s">
        <v>55</v>
      </c>
      <c r="C25" s="11" t="s">
        <v>3</v>
      </c>
      <c r="D25" s="5" t="s">
        <v>70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56</v>
      </c>
      <c r="B30" s="203"/>
      <c r="C30" s="204" t="s">
        <v>71</v>
      </c>
      <c r="D30" s="205"/>
      <c r="E30" s="1"/>
    </row>
    <row r="31" spans="1:9" s="4" customFormat="1" ht="50.1" customHeight="1" thickTop="1" thickBot="1">
      <c r="A31" s="202"/>
      <c r="B31" s="203"/>
      <c r="C31" s="206"/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2" type="noConversion"/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38"/>
  <sheetViews>
    <sheetView topLeftCell="A16" zoomScaleNormal="100" workbookViewId="0">
      <selection activeCell="B21" sqref="B21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137"/>
      <c r="B2" s="137"/>
      <c r="C2" s="137"/>
      <c r="D2" s="218" t="s">
        <v>204</v>
      </c>
      <c r="E2" s="219"/>
      <c r="F2" s="220"/>
    </row>
    <row r="3" spans="1:7" ht="27" thickTop="1" thickBot="1">
      <c r="A3" s="137"/>
      <c r="B3" s="137"/>
      <c r="C3" s="137"/>
      <c r="D3" s="138"/>
      <c r="E3" s="139"/>
      <c r="F3" s="140"/>
    </row>
    <row r="4" spans="1:7" ht="21" customHeight="1" thickTop="1" thickBot="1">
      <c r="A4" s="212" t="s">
        <v>38</v>
      </c>
      <c r="B4" s="213"/>
      <c r="C4" s="28" t="s">
        <v>46</v>
      </c>
      <c r="D4" s="136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125401880</v>
      </c>
      <c r="C5" s="221" t="s">
        <v>39</v>
      </c>
      <c r="D5" s="26" t="s">
        <v>9</v>
      </c>
      <c r="E5" s="27">
        <v>0.09</v>
      </c>
      <c r="F5" s="141"/>
      <c r="G5" s="2"/>
    </row>
    <row r="6" spans="1:7" ht="21" customHeight="1" thickTop="1" thickBot="1">
      <c r="A6" s="18" t="s">
        <v>22</v>
      </c>
      <c r="B6" s="7">
        <f>B5+B13</f>
        <v>126902820</v>
      </c>
      <c r="C6" s="222"/>
      <c r="D6" s="14" t="s">
        <v>10</v>
      </c>
      <c r="E6" s="141">
        <v>0.11</v>
      </c>
      <c r="F6" s="141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141">
        <v>0.17</v>
      </c>
      <c r="F7" s="141"/>
      <c r="G7" s="2"/>
    </row>
    <row r="8" spans="1:7" ht="21" customHeight="1" thickTop="1" thickBot="1">
      <c r="A8" s="19" t="s">
        <v>61</v>
      </c>
      <c r="B8" s="8">
        <v>34154850</v>
      </c>
      <c r="C8" s="222"/>
      <c r="D8" s="14" t="s">
        <v>33</v>
      </c>
      <c r="E8" s="141">
        <v>0.09</v>
      </c>
      <c r="F8" s="141"/>
      <c r="G8" s="2"/>
    </row>
    <row r="9" spans="1:7" ht="21" customHeight="1" thickTop="1" thickBot="1">
      <c r="A9" s="20" t="s">
        <v>62</v>
      </c>
      <c r="B9" s="7">
        <f>B8+B13</f>
        <v>35655790</v>
      </c>
      <c r="C9" s="222"/>
      <c r="D9" s="14" t="s">
        <v>28</v>
      </c>
      <c r="E9" s="141">
        <v>0.12</v>
      </c>
      <c r="F9" s="141"/>
      <c r="G9" s="2"/>
    </row>
    <row r="10" spans="1:7" ht="21" customHeight="1" thickTop="1" thickBot="1">
      <c r="A10" s="17" t="s">
        <v>21</v>
      </c>
      <c r="B10" s="13">
        <f>B9/B7</f>
        <v>0.68900077294685991</v>
      </c>
      <c r="C10" s="223"/>
      <c r="D10" s="14" t="s">
        <v>44</v>
      </c>
      <c r="E10" s="141">
        <v>0.1</v>
      </c>
      <c r="F10" s="141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141">
        <v>0.21</v>
      </c>
      <c r="F11" s="141"/>
    </row>
    <row r="12" spans="1:7" ht="21" customHeight="1" thickTop="1" thickBot="1">
      <c r="A12" s="10" t="s">
        <v>6</v>
      </c>
      <c r="B12" s="15">
        <v>1542400</v>
      </c>
      <c r="C12" s="222"/>
      <c r="D12" s="14" t="s">
        <v>47</v>
      </c>
      <c r="E12" s="141">
        <v>0</v>
      </c>
      <c r="F12" s="141"/>
    </row>
    <row r="13" spans="1:7" ht="21" customHeight="1" thickTop="1" thickBot="1">
      <c r="A13" s="10" t="s">
        <v>7</v>
      </c>
      <c r="B13" s="15">
        <v>1500940</v>
      </c>
      <c r="C13" s="222"/>
      <c r="D13" s="14" t="s">
        <v>36</v>
      </c>
      <c r="E13" s="141">
        <v>0.11</v>
      </c>
      <c r="F13" s="141"/>
    </row>
    <row r="14" spans="1:7" ht="21" customHeight="1" thickTop="1" thickBot="1">
      <c r="A14" s="10" t="s">
        <v>14</v>
      </c>
      <c r="B14" s="15">
        <v>1158300</v>
      </c>
      <c r="C14" s="222"/>
      <c r="D14" s="14" t="s">
        <v>35</v>
      </c>
      <c r="E14" s="225"/>
      <c r="F14" s="225"/>
    </row>
    <row r="15" spans="1:7" ht="21" customHeight="1" thickTop="1" thickBot="1">
      <c r="A15" s="10" t="s">
        <v>15</v>
      </c>
      <c r="B15" s="15">
        <f>B13-B14</f>
        <v>342640</v>
      </c>
      <c r="C15" s="222"/>
      <c r="D15" s="14" t="s">
        <v>34</v>
      </c>
      <c r="E15" s="225">
        <v>0</v>
      </c>
      <c r="F15" s="225"/>
    </row>
    <row r="16" spans="1:7" ht="21" customHeight="1" thickTop="1" thickBot="1">
      <c r="A16" s="10" t="s">
        <v>18</v>
      </c>
      <c r="B16" s="15">
        <f>B12-B13</f>
        <v>41460</v>
      </c>
      <c r="C16" s="223"/>
      <c r="D16" s="14" t="s">
        <v>24</v>
      </c>
      <c r="E16" s="141">
        <v>0</v>
      </c>
      <c r="F16" s="141"/>
    </row>
    <row r="17" spans="1:9" ht="21" customHeight="1" thickTop="1" thickBot="1">
      <c r="A17" s="10" t="s">
        <v>16</v>
      </c>
      <c r="B17" s="15">
        <v>1188400</v>
      </c>
      <c r="C17" s="209" t="s">
        <v>41</v>
      </c>
      <c r="D17" s="14" t="s">
        <v>26</v>
      </c>
      <c r="E17" s="141"/>
      <c r="F17" s="141"/>
    </row>
    <row r="18" spans="1:9" ht="21" customHeight="1" thickTop="1" thickBot="1">
      <c r="A18" s="10" t="s">
        <v>19</v>
      </c>
      <c r="B18" s="15">
        <f>B13-B17</f>
        <v>312540</v>
      </c>
      <c r="C18" s="210"/>
      <c r="D18" s="14" t="s">
        <v>11</v>
      </c>
      <c r="E18" s="141">
        <v>0</v>
      </c>
      <c r="F18" s="141"/>
    </row>
    <row r="19" spans="1:9" ht="21" customHeight="1" thickTop="1" thickBot="1">
      <c r="A19" s="10" t="s">
        <v>20</v>
      </c>
      <c r="B19" s="16">
        <v>87</v>
      </c>
      <c r="C19" s="211"/>
      <c r="D19" s="14" t="s">
        <v>25</v>
      </c>
      <c r="E19" s="141">
        <v>0</v>
      </c>
      <c r="F19" s="141"/>
    </row>
    <row r="20" spans="1:9" ht="21" customHeight="1" thickTop="1" thickBot="1">
      <c r="A20" s="10" t="s">
        <v>17</v>
      </c>
      <c r="B20" s="15">
        <v>17728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v>2.6525198938992041E-5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196</v>
      </c>
      <c r="C23" s="11" t="s">
        <v>13</v>
      </c>
      <c r="D23" s="5" t="s">
        <v>212</v>
      </c>
    </row>
    <row r="24" spans="1:9" ht="21" customHeight="1" thickTop="1" thickBot="1">
      <c r="A24" s="11" t="s">
        <v>1</v>
      </c>
      <c r="B24" s="5" t="s">
        <v>155</v>
      </c>
      <c r="C24" s="11" t="s">
        <v>2</v>
      </c>
      <c r="D24" s="5" t="s">
        <v>213</v>
      </c>
    </row>
    <row r="25" spans="1:9" ht="21" customHeight="1" thickTop="1" thickBot="1">
      <c r="A25" s="11"/>
      <c r="B25" s="5" t="s">
        <v>81</v>
      </c>
      <c r="C25" s="11" t="s">
        <v>3</v>
      </c>
      <c r="D25" s="5" t="s">
        <v>214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205</v>
      </c>
      <c r="B30" s="203"/>
      <c r="C30" s="204" t="s">
        <v>215</v>
      </c>
      <c r="D30" s="205"/>
      <c r="E30" s="1"/>
    </row>
    <row r="31" spans="1:9" s="4" customFormat="1" ht="50.1" customHeight="1" thickTop="1" thickBot="1">
      <c r="A31" s="202"/>
      <c r="B31" s="203"/>
      <c r="C31" s="206"/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2" type="noConversion"/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38"/>
  <sheetViews>
    <sheetView topLeftCell="A19" zoomScaleNormal="100" workbookViewId="0">
      <selection activeCell="B6" sqref="B6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143"/>
      <c r="B2" s="143"/>
      <c r="C2" s="143"/>
      <c r="D2" s="218" t="s">
        <v>210</v>
      </c>
      <c r="E2" s="219"/>
      <c r="F2" s="220"/>
    </row>
    <row r="3" spans="1:7" ht="27" thickTop="1" thickBot="1">
      <c r="A3" s="143"/>
      <c r="B3" s="143"/>
      <c r="C3" s="143"/>
      <c r="D3" s="144"/>
      <c r="E3" s="145"/>
      <c r="F3" s="146"/>
    </row>
    <row r="4" spans="1:7" ht="21" customHeight="1" thickTop="1" thickBot="1">
      <c r="A4" s="212" t="s">
        <v>38</v>
      </c>
      <c r="B4" s="213"/>
      <c r="C4" s="28" t="s">
        <v>46</v>
      </c>
      <c r="D4" s="142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126902820</v>
      </c>
      <c r="C5" s="221" t="s">
        <v>39</v>
      </c>
      <c r="D5" s="26" t="s">
        <v>9</v>
      </c>
      <c r="E5" s="27">
        <v>0.08</v>
      </c>
      <c r="F5" s="147"/>
      <c r="G5" s="2"/>
    </row>
    <row r="6" spans="1:7" ht="21" customHeight="1" thickTop="1" thickBot="1">
      <c r="A6" s="18" t="s">
        <v>22</v>
      </c>
      <c r="B6" s="7">
        <f>B5+B13</f>
        <v>127994610</v>
      </c>
      <c r="C6" s="222"/>
      <c r="D6" s="14" t="s">
        <v>10</v>
      </c>
      <c r="E6" s="147">
        <v>0.12</v>
      </c>
      <c r="F6" s="147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147">
        <v>0.16</v>
      </c>
      <c r="F7" s="147"/>
      <c r="G7" s="2"/>
    </row>
    <row r="8" spans="1:7" ht="21" customHeight="1" thickTop="1" thickBot="1">
      <c r="A8" s="19" t="s">
        <v>61</v>
      </c>
      <c r="B8" s="8">
        <v>35655790</v>
      </c>
      <c r="C8" s="222"/>
      <c r="D8" s="14" t="s">
        <v>33</v>
      </c>
      <c r="E8" s="147">
        <v>0.13</v>
      </c>
      <c r="F8" s="147"/>
      <c r="G8" s="2"/>
    </row>
    <row r="9" spans="1:7" ht="21" customHeight="1" thickTop="1" thickBot="1">
      <c r="A9" s="20" t="s">
        <v>62</v>
      </c>
      <c r="B9" s="7">
        <f>B8+B13</f>
        <v>36747580</v>
      </c>
      <c r="C9" s="222"/>
      <c r="D9" s="14" t="s">
        <v>28</v>
      </c>
      <c r="E9" s="147">
        <v>0.1</v>
      </c>
      <c r="F9" s="147"/>
      <c r="G9" s="2"/>
    </row>
    <row r="10" spans="1:7" ht="21" customHeight="1" thickTop="1" thickBot="1">
      <c r="A10" s="17" t="s">
        <v>21</v>
      </c>
      <c r="B10" s="13">
        <f>B9/B7</f>
        <v>0.71009816425120775</v>
      </c>
      <c r="C10" s="223"/>
      <c r="D10" s="14" t="s">
        <v>44</v>
      </c>
      <c r="E10" s="147">
        <v>0.06</v>
      </c>
      <c r="F10" s="147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147">
        <v>0.24</v>
      </c>
      <c r="F11" s="147"/>
    </row>
    <row r="12" spans="1:7" ht="21" customHeight="1" thickTop="1" thickBot="1">
      <c r="A12" s="10" t="s">
        <v>6</v>
      </c>
      <c r="B12" s="15">
        <v>1106700</v>
      </c>
      <c r="C12" s="222"/>
      <c r="D12" s="14" t="s">
        <v>47</v>
      </c>
      <c r="E12" s="147">
        <v>0.02</v>
      </c>
      <c r="F12" s="147"/>
    </row>
    <row r="13" spans="1:7" ht="21" customHeight="1" thickTop="1" thickBot="1">
      <c r="A13" s="10" t="s">
        <v>7</v>
      </c>
      <c r="B13" s="15">
        <v>1091790</v>
      </c>
      <c r="C13" s="222"/>
      <c r="D13" s="14" t="s">
        <v>36</v>
      </c>
      <c r="E13" s="147">
        <v>0.1</v>
      </c>
      <c r="F13" s="147"/>
    </row>
    <row r="14" spans="1:7" ht="21" customHeight="1" thickTop="1" thickBot="1">
      <c r="A14" s="10" t="s">
        <v>14</v>
      </c>
      <c r="B14" s="15"/>
      <c r="C14" s="222"/>
      <c r="D14" s="14" t="s">
        <v>35</v>
      </c>
      <c r="E14" s="225"/>
      <c r="F14" s="225"/>
    </row>
    <row r="15" spans="1:7" ht="21" customHeight="1" thickTop="1" thickBot="1">
      <c r="A15" s="10" t="s">
        <v>15</v>
      </c>
      <c r="B15" s="15">
        <f>B13-B14</f>
        <v>1091790</v>
      </c>
      <c r="C15" s="222"/>
      <c r="D15" s="14" t="s">
        <v>34</v>
      </c>
      <c r="E15" s="225"/>
      <c r="F15" s="225"/>
    </row>
    <row r="16" spans="1:7" ht="21" customHeight="1" thickTop="1" thickBot="1">
      <c r="A16" s="10" t="s">
        <v>18</v>
      </c>
      <c r="B16" s="15">
        <f>B12-B13</f>
        <v>14910</v>
      </c>
      <c r="C16" s="223"/>
      <c r="D16" s="14" t="s">
        <v>24</v>
      </c>
      <c r="E16" s="147"/>
      <c r="F16" s="147"/>
    </row>
    <row r="17" spans="1:9" ht="21" customHeight="1" thickTop="1" thickBot="1">
      <c r="A17" s="10" t="s">
        <v>16</v>
      </c>
      <c r="B17" s="15">
        <v>923650</v>
      </c>
      <c r="C17" s="209" t="s">
        <v>41</v>
      </c>
      <c r="D17" s="14" t="s">
        <v>26</v>
      </c>
      <c r="E17" s="147"/>
      <c r="F17" s="147"/>
    </row>
    <row r="18" spans="1:9" ht="21" customHeight="1" thickTop="1" thickBot="1">
      <c r="A18" s="10" t="s">
        <v>19</v>
      </c>
      <c r="B18" s="15">
        <f>B13-B17</f>
        <v>168140</v>
      </c>
      <c r="C18" s="210"/>
      <c r="D18" s="14" t="s">
        <v>11</v>
      </c>
      <c r="E18" s="147"/>
      <c r="F18" s="147"/>
    </row>
    <row r="19" spans="1:9" ht="21" customHeight="1" thickTop="1" thickBot="1">
      <c r="A19" s="10" t="s">
        <v>20</v>
      </c>
      <c r="B19" s="16">
        <v>71</v>
      </c>
      <c r="C19" s="211"/>
      <c r="D19" s="14" t="s">
        <v>25</v>
      </c>
      <c r="E19" s="147"/>
      <c r="F19" s="147"/>
    </row>
    <row r="20" spans="1:9" ht="21" customHeight="1" thickTop="1" thickBot="1">
      <c r="A20" s="10" t="s">
        <v>17</v>
      </c>
      <c r="B20" s="15">
        <v>15587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f>25/827</f>
        <v>3.0229746070133012E-2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48</v>
      </c>
      <c r="C23" s="11" t="s">
        <v>13</v>
      </c>
      <c r="D23" s="5" t="s">
        <v>220</v>
      </c>
    </row>
    <row r="24" spans="1:9" ht="21" customHeight="1" thickTop="1" thickBot="1">
      <c r="A24" s="11" t="s">
        <v>1</v>
      </c>
      <c r="B24" s="5" t="s">
        <v>113</v>
      </c>
      <c r="C24" s="11" t="s">
        <v>2</v>
      </c>
      <c r="D24" s="5" t="s">
        <v>222</v>
      </c>
    </row>
    <row r="25" spans="1:9" ht="21" customHeight="1" thickTop="1" thickBot="1">
      <c r="A25" s="11"/>
      <c r="B25" s="5" t="s">
        <v>196</v>
      </c>
      <c r="C25" s="11" t="s">
        <v>3</v>
      </c>
      <c r="D25" s="5" t="s">
        <v>221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211</v>
      </c>
      <c r="B30" s="203"/>
      <c r="C30" s="204" t="s">
        <v>223</v>
      </c>
      <c r="D30" s="205"/>
      <c r="E30" s="1"/>
    </row>
    <row r="31" spans="1:9" s="4" customFormat="1" ht="50.1" customHeight="1" thickTop="1" thickBot="1">
      <c r="A31" s="202"/>
      <c r="B31" s="203"/>
      <c r="C31" s="206"/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2" type="noConversion"/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38"/>
  <sheetViews>
    <sheetView topLeftCell="A22" zoomScaleNormal="100" workbookViewId="0">
      <selection activeCell="C32" sqref="C32:D32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149"/>
      <c r="B2" s="149"/>
      <c r="C2" s="149"/>
      <c r="D2" s="218" t="s">
        <v>216</v>
      </c>
      <c r="E2" s="219"/>
      <c r="F2" s="220"/>
    </row>
    <row r="3" spans="1:7" ht="27" thickTop="1" thickBot="1">
      <c r="A3" s="149"/>
      <c r="B3" s="149"/>
      <c r="C3" s="149"/>
      <c r="D3" s="150"/>
      <c r="E3" s="151"/>
      <c r="F3" s="152"/>
    </row>
    <row r="4" spans="1:7" ht="21" customHeight="1" thickTop="1" thickBot="1">
      <c r="A4" s="212" t="s">
        <v>38</v>
      </c>
      <c r="B4" s="213"/>
      <c r="C4" s="28" t="s">
        <v>46</v>
      </c>
      <c r="D4" s="148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127994610</v>
      </c>
      <c r="C5" s="221" t="s">
        <v>39</v>
      </c>
      <c r="D5" s="26" t="s">
        <v>9</v>
      </c>
      <c r="E5" s="27">
        <v>0.06</v>
      </c>
      <c r="F5" s="153"/>
      <c r="G5" s="2"/>
    </row>
    <row r="6" spans="1:7" ht="21" customHeight="1" thickTop="1" thickBot="1">
      <c r="A6" s="18" t="s">
        <v>22</v>
      </c>
      <c r="B6" s="7">
        <f>B5+B13</f>
        <v>129085230</v>
      </c>
      <c r="C6" s="222"/>
      <c r="D6" s="14" t="s">
        <v>10</v>
      </c>
      <c r="E6" s="153">
        <v>0.11</v>
      </c>
      <c r="F6" s="153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153">
        <v>0.19</v>
      </c>
      <c r="F7" s="153"/>
      <c r="G7" s="2"/>
    </row>
    <row r="8" spans="1:7" ht="21" customHeight="1" thickTop="1" thickBot="1">
      <c r="A8" s="19" t="s">
        <v>61</v>
      </c>
      <c r="B8" s="8">
        <v>36747580</v>
      </c>
      <c r="C8" s="222"/>
      <c r="D8" s="14" t="s">
        <v>33</v>
      </c>
      <c r="E8" s="153">
        <v>7.0000000000000007E-2</v>
      </c>
      <c r="F8" s="153"/>
      <c r="G8" s="2"/>
    </row>
    <row r="9" spans="1:7" ht="21" customHeight="1" thickTop="1" thickBot="1">
      <c r="A9" s="20" t="s">
        <v>62</v>
      </c>
      <c r="B9" s="7">
        <f>B8+B13</f>
        <v>37838200</v>
      </c>
      <c r="C9" s="222"/>
      <c r="D9" s="14" t="s">
        <v>28</v>
      </c>
      <c r="E9" s="153">
        <v>0.06</v>
      </c>
      <c r="F9" s="153"/>
      <c r="G9" s="2"/>
    </row>
    <row r="10" spans="1:7" ht="21" customHeight="1" thickTop="1" thickBot="1">
      <c r="A10" s="17" t="s">
        <v>21</v>
      </c>
      <c r="B10" s="13">
        <f>B9/B7</f>
        <v>0.73117294685990342</v>
      </c>
      <c r="C10" s="223"/>
      <c r="D10" s="14" t="s">
        <v>44</v>
      </c>
      <c r="E10" s="153">
        <v>7.0000000000000007E-2</v>
      </c>
      <c r="F10" s="153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153">
        <v>0.27</v>
      </c>
      <c r="F11" s="153"/>
    </row>
    <row r="12" spans="1:7" ht="21" customHeight="1" thickTop="1" thickBot="1">
      <c r="A12" s="10" t="s">
        <v>6</v>
      </c>
      <c r="B12" s="15">
        <v>1095000</v>
      </c>
      <c r="C12" s="222"/>
      <c r="D12" s="14" t="s">
        <v>47</v>
      </c>
      <c r="E12" s="153">
        <v>0.02</v>
      </c>
      <c r="F12" s="153"/>
    </row>
    <row r="13" spans="1:7" ht="21" customHeight="1" thickTop="1" thickBot="1">
      <c r="A13" s="10" t="s">
        <v>7</v>
      </c>
      <c r="B13" s="15">
        <v>1090620</v>
      </c>
      <c r="C13" s="222"/>
      <c r="D13" s="14" t="s">
        <v>36</v>
      </c>
      <c r="E13" s="153">
        <v>0.14000000000000001</v>
      </c>
      <c r="F13" s="153"/>
    </row>
    <row r="14" spans="1:7" ht="21" customHeight="1" thickTop="1" thickBot="1">
      <c r="A14" s="10" t="s">
        <v>14</v>
      </c>
      <c r="B14" s="15">
        <v>1879500</v>
      </c>
      <c r="C14" s="222"/>
      <c r="D14" s="14" t="s">
        <v>35</v>
      </c>
      <c r="E14" s="225">
        <v>0.01</v>
      </c>
      <c r="F14" s="225"/>
    </row>
    <row r="15" spans="1:7" ht="21" customHeight="1" thickTop="1" thickBot="1">
      <c r="A15" s="10" t="s">
        <v>15</v>
      </c>
      <c r="B15" s="15">
        <f>B13-B14</f>
        <v>-788880</v>
      </c>
      <c r="C15" s="222"/>
      <c r="D15" s="14" t="s">
        <v>34</v>
      </c>
      <c r="E15" s="225"/>
      <c r="F15" s="225"/>
    </row>
    <row r="16" spans="1:7" ht="21" customHeight="1" thickTop="1" thickBot="1">
      <c r="A16" s="10" t="s">
        <v>18</v>
      </c>
      <c r="B16" s="15">
        <f>B12-B13</f>
        <v>4380</v>
      </c>
      <c r="C16" s="223"/>
      <c r="D16" s="14" t="s">
        <v>24</v>
      </c>
      <c r="E16" s="153"/>
      <c r="F16" s="153"/>
    </row>
    <row r="17" spans="1:9" ht="21" customHeight="1" thickTop="1" thickBot="1">
      <c r="A17" s="10" t="s">
        <v>16</v>
      </c>
      <c r="B17" s="15">
        <v>754800</v>
      </c>
      <c r="C17" s="209" t="s">
        <v>41</v>
      </c>
      <c r="D17" s="14" t="s">
        <v>26</v>
      </c>
      <c r="E17" s="153">
        <v>0.01</v>
      </c>
      <c r="F17" s="153"/>
    </row>
    <row r="18" spans="1:9" ht="21" customHeight="1" thickTop="1" thickBot="1">
      <c r="A18" s="10" t="s">
        <v>19</v>
      </c>
      <c r="B18" s="15">
        <f>B13-B17</f>
        <v>335820</v>
      </c>
      <c r="C18" s="210"/>
      <c r="D18" s="14" t="s">
        <v>11</v>
      </c>
      <c r="E18" s="153"/>
      <c r="F18" s="153"/>
    </row>
    <row r="19" spans="1:9" ht="21" customHeight="1" thickTop="1" thickBot="1">
      <c r="A19" s="10" t="s">
        <v>20</v>
      </c>
      <c r="B19" s="16">
        <v>77</v>
      </c>
      <c r="C19" s="211"/>
      <c r="D19" s="14" t="s">
        <v>25</v>
      </c>
      <c r="E19" s="153"/>
      <c r="F19" s="153"/>
    </row>
    <row r="20" spans="1:9" ht="21" customHeight="1" thickTop="1" thickBot="1">
      <c r="A20" s="10" t="s">
        <v>17</v>
      </c>
      <c r="B20" s="15">
        <v>14220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f>28/776</f>
        <v>3.608247422680412E-2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217</v>
      </c>
      <c r="C23" s="11" t="s">
        <v>13</v>
      </c>
      <c r="D23" s="5"/>
    </row>
    <row r="24" spans="1:9" ht="21" customHeight="1" thickTop="1" thickBot="1">
      <c r="A24" s="11" t="s">
        <v>1</v>
      </c>
      <c r="B24" s="5" t="s">
        <v>155</v>
      </c>
      <c r="C24" s="11" t="s">
        <v>2</v>
      </c>
      <c r="D24" s="5" t="s">
        <v>230</v>
      </c>
    </row>
    <row r="25" spans="1:9" ht="21" customHeight="1" thickTop="1" thickBot="1">
      <c r="A25" s="11"/>
      <c r="B25" s="5" t="s">
        <v>154</v>
      </c>
      <c r="C25" s="11" t="s">
        <v>3</v>
      </c>
      <c r="D25" s="5" t="s">
        <v>231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219</v>
      </c>
      <c r="B30" s="203"/>
      <c r="C30" s="204" t="s">
        <v>232</v>
      </c>
      <c r="D30" s="205"/>
      <c r="E30" s="1"/>
    </row>
    <row r="31" spans="1:9" s="4" customFormat="1" ht="50.1" customHeight="1" thickTop="1" thickBot="1">
      <c r="A31" s="202" t="s">
        <v>218</v>
      </c>
      <c r="B31" s="203"/>
      <c r="C31" s="206" t="s">
        <v>233</v>
      </c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2" type="noConversion"/>
  <pageMargins left="0.25" right="0.25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38"/>
  <sheetViews>
    <sheetView topLeftCell="A19" zoomScaleNormal="100" workbookViewId="0">
      <selection activeCell="E30" sqref="E30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155"/>
      <c r="B2" s="155"/>
      <c r="C2" s="155"/>
      <c r="D2" s="218" t="s">
        <v>224</v>
      </c>
      <c r="E2" s="219"/>
      <c r="F2" s="220"/>
    </row>
    <row r="3" spans="1:7" ht="27" thickTop="1" thickBot="1">
      <c r="A3" s="155"/>
      <c r="B3" s="155"/>
      <c r="C3" s="155"/>
      <c r="D3" s="156"/>
      <c r="E3" s="157"/>
      <c r="F3" s="158"/>
    </row>
    <row r="4" spans="1:7" ht="21" customHeight="1" thickTop="1" thickBot="1">
      <c r="A4" s="212" t="s">
        <v>38</v>
      </c>
      <c r="B4" s="213"/>
      <c r="C4" s="28" t="s">
        <v>46</v>
      </c>
      <c r="D4" s="154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129085230</v>
      </c>
      <c r="C5" s="221" t="s">
        <v>39</v>
      </c>
      <c r="D5" s="26" t="s">
        <v>9</v>
      </c>
      <c r="E5" s="27">
        <v>0.04</v>
      </c>
      <c r="F5" s="159"/>
      <c r="G5" s="2"/>
    </row>
    <row r="6" spans="1:7" ht="21" customHeight="1" thickTop="1" thickBot="1">
      <c r="A6" s="18" t="s">
        <v>22</v>
      </c>
      <c r="B6" s="7">
        <f>B5+B13</f>
        <v>131779170</v>
      </c>
      <c r="C6" s="222"/>
      <c r="D6" s="14" t="s">
        <v>10</v>
      </c>
      <c r="E6" s="159">
        <v>7.0000000000000007E-2</v>
      </c>
      <c r="F6" s="159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159">
        <v>0.11</v>
      </c>
      <c r="F7" s="159"/>
      <c r="G7" s="2"/>
    </row>
    <row r="8" spans="1:7" ht="21" customHeight="1" thickTop="1" thickBot="1">
      <c r="A8" s="19" t="s">
        <v>61</v>
      </c>
      <c r="B8" s="8">
        <v>37838200</v>
      </c>
      <c r="C8" s="222"/>
      <c r="D8" s="14" t="s">
        <v>33</v>
      </c>
      <c r="E8" s="159">
        <v>7.0000000000000007E-2</v>
      </c>
      <c r="F8" s="159"/>
      <c r="G8" s="2"/>
    </row>
    <row r="9" spans="1:7" ht="21" customHeight="1" thickTop="1" thickBot="1">
      <c r="A9" s="20" t="s">
        <v>62</v>
      </c>
      <c r="B9" s="7">
        <f>B8+B13</f>
        <v>40532140</v>
      </c>
      <c r="C9" s="222"/>
      <c r="D9" s="14" t="s">
        <v>28</v>
      </c>
      <c r="E9" s="159">
        <v>0.09</v>
      </c>
      <c r="F9" s="159"/>
      <c r="G9" s="2"/>
    </row>
    <row r="10" spans="1:7" ht="21" customHeight="1" thickTop="1" thickBot="1">
      <c r="A10" s="17" t="s">
        <v>21</v>
      </c>
      <c r="B10" s="13">
        <f>B9/B7</f>
        <v>0.78322975845410625</v>
      </c>
      <c r="C10" s="223"/>
      <c r="D10" s="14" t="s">
        <v>44</v>
      </c>
      <c r="E10" s="159">
        <v>0.12</v>
      </c>
      <c r="F10" s="159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159">
        <v>0.23</v>
      </c>
      <c r="F11" s="159"/>
    </row>
    <row r="12" spans="1:7" ht="21" customHeight="1" thickTop="1" thickBot="1">
      <c r="A12" s="10" t="s">
        <v>6</v>
      </c>
      <c r="B12" s="15">
        <v>2821100</v>
      </c>
      <c r="C12" s="222"/>
      <c r="D12" s="14" t="s">
        <v>47</v>
      </c>
      <c r="E12" s="159">
        <v>0.01</v>
      </c>
      <c r="F12" s="159"/>
    </row>
    <row r="13" spans="1:7" ht="21" customHeight="1" thickTop="1" thickBot="1">
      <c r="A13" s="10" t="s">
        <v>7</v>
      </c>
      <c r="B13" s="15">
        <v>2693940</v>
      </c>
      <c r="C13" s="222"/>
      <c r="D13" s="14" t="s">
        <v>36</v>
      </c>
      <c r="E13" s="159">
        <v>0.18</v>
      </c>
      <c r="F13" s="159"/>
    </row>
    <row r="14" spans="1:7" ht="21" customHeight="1" thickTop="1" thickBot="1">
      <c r="A14" s="10" t="s">
        <v>14</v>
      </c>
      <c r="B14" s="15">
        <v>1879500</v>
      </c>
      <c r="C14" s="222"/>
      <c r="D14" s="14" t="s">
        <v>35</v>
      </c>
      <c r="E14" s="225">
        <v>0</v>
      </c>
      <c r="F14" s="225"/>
    </row>
    <row r="15" spans="1:7" ht="21" customHeight="1" thickTop="1" thickBot="1">
      <c r="A15" s="10" t="s">
        <v>15</v>
      </c>
      <c r="B15" s="15">
        <f>B13-B14</f>
        <v>814440</v>
      </c>
      <c r="C15" s="222"/>
      <c r="D15" s="14" t="s">
        <v>34</v>
      </c>
      <c r="E15" s="225">
        <v>0</v>
      </c>
      <c r="F15" s="225"/>
    </row>
    <row r="16" spans="1:7" ht="21" customHeight="1" thickTop="1" thickBot="1">
      <c r="A16" s="10" t="s">
        <v>18</v>
      </c>
      <c r="B16" s="15">
        <f>B12-B13</f>
        <v>127160</v>
      </c>
      <c r="C16" s="223"/>
      <c r="D16" s="14" t="s">
        <v>24</v>
      </c>
      <c r="E16" s="159"/>
      <c r="F16" s="159"/>
    </row>
    <row r="17" spans="1:9" ht="21" customHeight="1" thickTop="1" thickBot="1">
      <c r="A17" s="10" t="s">
        <v>16</v>
      </c>
      <c r="B17" s="15">
        <v>2168200</v>
      </c>
      <c r="C17" s="209" t="s">
        <v>41</v>
      </c>
      <c r="D17" s="14" t="s">
        <v>26</v>
      </c>
      <c r="E17" s="159"/>
      <c r="F17" s="159"/>
    </row>
    <row r="18" spans="1:9" ht="21" customHeight="1" thickTop="1" thickBot="1">
      <c r="A18" s="10" t="s">
        <v>19</v>
      </c>
      <c r="B18" s="15">
        <f>B13-B17</f>
        <v>525740</v>
      </c>
      <c r="C18" s="210"/>
      <c r="D18" s="14" t="s">
        <v>11</v>
      </c>
      <c r="E18" s="159"/>
      <c r="F18" s="159"/>
    </row>
    <row r="19" spans="1:9" ht="21" customHeight="1" thickTop="1" thickBot="1">
      <c r="A19" s="10" t="s">
        <v>20</v>
      </c>
      <c r="B19" s="16">
        <v>173</v>
      </c>
      <c r="C19" s="211"/>
      <c r="D19" s="14" t="s">
        <v>25</v>
      </c>
      <c r="E19" s="159">
        <v>0.08</v>
      </c>
      <c r="F19" s="159"/>
    </row>
    <row r="20" spans="1:9" ht="21" customHeight="1" thickTop="1" thickBot="1">
      <c r="A20" s="10" t="s">
        <v>17</v>
      </c>
      <c r="B20" s="15">
        <v>16306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f>30/920</f>
        <v>3.2608695652173912E-2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135</v>
      </c>
      <c r="C23" s="11" t="s">
        <v>13</v>
      </c>
      <c r="D23" s="5" t="s">
        <v>234</v>
      </c>
    </row>
    <row r="24" spans="1:9" ht="21" customHeight="1" thickTop="1" thickBot="1">
      <c r="A24" s="11" t="s">
        <v>1</v>
      </c>
      <c r="B24" s="5" t="s">
        <v>225</v>
      </c>
      <c r="C24" s="11" t="s">
        <v>2</v>
      </c>
      <c r="D24" s="5" t="s">
        <v>235</v>
      </c>
    </row>
    <row r="25" spans="1:9" ht="21" customHeight="1" thickTop="1" thickBot="1">
      <c r="A25" s="11"/>
      <c r="B25" s="5" t="s">
        <v>197</v>
      </c>
      <c r="C25" s="11" t="s">
        <v>3</v>
      </c>
      <c r="D25" s="5" t="s">
        <v>236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226</v>
      </c>
      <c r="B30" s="203"/>
      <c r="C30" s="204" t="s">
        <v>238</v>
      </c>
      <c r="D30" s="205"/>
      <c r="E30" s="1"/>
    </row>
    <row r="31" spans="1:9" s="4" customFormat="1" ht="50.1" customHeight="1" thickTop="1" thickBot="1">
      <c r="A31" s="202" t="s">
        <v>227</v>
      </c>
      <c r="B31" s="203"/>
      <c r="C31" s="206" t="s">
        <v>237</v>
      </c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2" type="noConversion"/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38"/>
  <sheetViews>
    <sheetView topLeftCell="A25" zoomScaleNormal="100" workbookViewId="0">
      <selection activeCell="C30" sqref="C30:D30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160"/>
      <c r="B2" s="160"/>
      <c r="C2" s="160"/>
      <c r="D2" s="218" t="s">
        <v>228</v>
      </c>
      <c r="E2" s="219"/>
      <c r="F2" s="220"/>
    </row>
    <row r="3" spans="1:7" ht="27" thickTop="1" thickBot="1">
      <c r="A3" s="160"/>
      <c r="B3" s="160"/>
      <c r="C3" s="160"/>
      <c r="D3" s="161"/>
      <c r="E3" s="162"/>
      <c r="F3" s="163"/>
    </row>
    <row r="4" spans="1:7" ht="21" customHeight="1" thickTop="1" thickBot="1">
      <c r="A4" s="212" t="s">
        <v>38</v>
      </c>
      <c r="B4" s="213"/>
      <c r="C4" s="28" t="s">
        <v>46</v>
      </c>
      <c r="D4" s="164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131779170</v>
      </c>
      <c r="C5" s="221" t="s">
        <v>39</v>
      </c>
      <c r="D5" s="26" t="s">
        <v>9</v>
      </c>
      <c r="E5" s="27">
        <v>0.05</v>
      </c>
      <c r="F5" s="165"/>
      <c r="G5" s="2"/>
    </row>
    <row r="6" spans="1:7" ht="21" customHeight="1" thickTop="1" thickBot="1">
      <c r="A6" s="18" t="s">
        <v>22</v>
      </c>
      <c r="B6" s="7">
        <f>B5+B13</f>
        <v>134480220</v>
      </c>
      <c r="C6" s="222"/>
      <c r="D6" s="14" t="s">
        <v>10</v>
      </c>
      <c r="E6" s="165">
        <v>0.08</v>
      </c>
      <c r="F6" s="165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165">
        <v>0.15</v>
      </c>
      <c r="F7" s="165"/>
      <c r="G7" s="2"/>
    </row>
    <row r="8" spans="1:7" ht="21" customHeight="1" thickTop="1" thickBot="1">
      <c r="A8" s="19" t="s">
        <v>61</v>
      </c>
      <c r="B8" s="8">
        <v>40532140</v>
      </c>
      <c r="C8" s="222"/>
      <c r="D8" s="14" t="s">
        <v>33</v>
      </c>
      <c r="E8" s="165">
        <v>0.06</v>
      </c>
      <c r="F8" s="165"/>
      <c r="G8" s="2"/>
    </row>
    <row r="9" spans="1:7" ht="21" customHeight="1" thickTop="1" thickBot="1">
      <c r="A9" s="20" t="s">
        <v>62</v>
      </c>
      <c r="B9" s="7">
        <f>B8+B13</f>
        <v>43233190</v>
      </c>
      <c r="C9" s="222"/>
      <c r="D9" s="14" t="s">
        <v>28</v>
      </c>
      <c r="E9" s="165">
        <v>0.1</v>
      </c>
      <c r="F9" s="165"/>
      <c r="G9" s="2"/>
    </row>
    <row r="10" spans="1:7" ht="21" customHeight="1" thickTop="1" thickBot="1">
      <c r="A10" s="17" t="s">
        <v>21</v>
      </c>
      <c r="B10" s="13">
        <f>B9/B7</f>
        <v>0.83542396135265695</v>
      </c>
      <c r="C10" s="223"/>
      <c r="D10" s="14" t="s">
        <v>44</v>
      </c>
      <c r="E10" s="165">
        <v>0.1</v>
      </c>
      <c r="F10" s="165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165">
        <v>0.26</v>
      </c>
      <c r="F11" s="165"/>
    </row>
    <row r="12" spans="1:7" ht="21" customHeight="1" thickTop="1" thickBot="1">
      <c r="A12" s="10" t="s">
        <v>6</v>
      </c>
      <c r="B12" s="15">
        <v>2717700</v>
      </c>
      <c r="C12" s="222"/>
      <c r="D12" s="14" t="s">
        <v>47</v>
      </c>
      <c r="E12" s="165">
        <v>0.02</v>
      </c>
      <c r="F12" s="165"/>
    </row>
    <row r="13" spans="1:7" ht="21" customHeight="1" thickTop="1" thickBot="1">
      <c r="A13" s="10" t="s">
        <v>7</v>
      </c>
      <c r="B13" s="15">
        <v>2701050</v>
      </c>
      <c r="C13" s="222"/>
      <c r="D13" s="14" t="s">
        <v>36</v>
      </c>
      <c r="E13" s="165">
        <v>0.18</v>
      </c>
      <c r="F13" s="165"/>
    </row>
    <row r="14" spans="1:7" ht="21" customHeight="1" thickTop="1" thickBot="1">
      <c r="A14" s="10" t="s">
        <v>14</v>
      </c>
      <c r="B14" s="15">
        <v>1993800</v>
      </c>
      <c r="C14" s="222"/>
      <c r="D14" s="14" t="s">
        <v>35</v>
      </c>
      <c r="E14" s="225">
        <v>0</v>
      </c>
      <c r="F14" s="225"/>
    </row>
    <row r="15" spans="1:7" ht="21" customHeight="1" thickTop="1" thickBot="1">
      <c r="A15" s="10" t="s">
        <v>15</v>
      </c>
      <c r="B15" s="15">
        <f>B13-B14</f>
        <v>707250</v>
      </c>
      <c r="C15" s="222"/>
      <c r="D15" s="14" t="s">
        <v>34</v>
      </c>
      <c r="E15" s="225">
        <v>0</v>
      </c>
      <c r="F15" s="225"/>
    </row>
    <row r="16" spans="1:7" ht="21" customHeight="1" thickTop="1" thickBot="1">
      <c r="A16" s="10" t="s">
        <v>18</v>
      </c>
      <c r="B16" s="15">
        <f>B12-B13</f>
        <v>16650</v>
      </c>
      <c r="C16" s="223"/>
      <c r="D16" s="14" t="s">
        <v>24</v>
      </c>
      <c r="E16" s="165"/>
      <c r="F16" s="165"/>
    </row>
    <row r="17" spans="1:9" ht="21" customHeight="1" thickTop="1" thickBot="1">
      <c r="A17" s="10" t="s">
        <v>16</v>
      </c>
      <c r="B17" s="15">
        <v>2087800</v>
      </c>
      <c r="C17" s="209" t="s">
        <v>41</v>
      </c>
      <c r="D17" s="14" t="s">
        <v>26</v>
      </c>
      <c r="E17" s="165"/>
      <c r="F17" s="165"/>
    </row>
    <row r="18" spans="1:9" ht="21" customHeight="1" thickTop="1" thickBot="1">
      <c r="A18" s="10" t="s">
        <v>19</v>
      </c>
      <c r="B18" s="15">
        <f>B13-B17</f>
        <v>613250</v>
      </c>
      <c r="C18" s="210"/>
      <c r="D18" s="14" t="s">
        <v>11</v>
      </c>
      <c r="E18" s="165">
        <v>0.01</v>
      </c>
      <c r="F18" s="165"/>
    </row>
    <row r="19" spans="1:9" ht="21" customHeight="1" thickTop="1" thickBot="1">
      <c r="A19" s="10" t="s">
        <v>20</v>
      </c>
      <c r="B19" s="16">
        <v>181</v>
      </c>
      <c r="C19" s="211"/>
      <c r="D19" s="14" t="s">
        <v>25</v>
      </c>
      <c r="E19" s="165">
        <v>0</v>
      </c>
      <c r="F19" s="165"/>
    </row>
    <row r="20" spans="1:9" ht="21" customHeight="1" thickTop="1" thickBot="1">
      <c r="A20" s="10" t="s">
        <v>17</v>
      </c>
      <c r="B20" s="15">
        <v>15014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f>2/895</f>
        <v>2.2346368715083797E-3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196</v>
      </c>
      <c r="C23" s="11" t="s">
        <v>13</v>
      </c>
      <c r="D23" s="5" t="s">
        <v>247</v>
      </c>
    </row>
    <row r="24" spans="1:9" ht="21" customHeight="1" thickTop="1" thickBot="1">
      <c r="A24" s="11" t="s">
        <v>1</v>
      </c>
      <c r="B24" s="5" t="s">
        <v>229</v>
      </c>
      <c r="C24" s="11" t="s">
        <v>2</v>
      </c>
      <c r="D24" s="5" t="s">
        <v>248</v>
      </c>
    </row>
    <row r="25" spans="1:9" ht="21" customHeight="1" thickTop="1" thickBot="1">
      <c r="A25" s="11"/>
      <c r="B25" s="5" t="s">
        <v>81</v>
      </c>
      <c r="C25" s="11" t="s">
        <v>3</v>
      </c>
      <c r="D25" s="5" t="s">
        <v>249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239</v>
      </c>
      <c r="B30" s="203"/>
      <c r="C30" s="204" t="s">
        <v>250</v>
      </c>
      <c r="D30" s="205"/>
      <c r="E30" s="1"/>
    </row>
    <row r="31" spans="1:9" s="4" customFormat="1" ht="50.1" customHeight="1" thickTop="1" thickBot="1">
      <c r="A31" s="202"/>
      <c r="B31" s="203"/>
      <c r="C31" s="206"/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2" type="noConversion"/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38"/>
  <sheetViews>
    <sheetView topLeftCell="A13" zoomScaleNormal="100" workbookViewId="0">
      <selection activeCell="D7" sqref="D7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166"/>
      <c r="B2" s="166"/>
      <c r="C2" s="166"/>
      <c r="D2" s="218" t="s">
        <v>240</v>
      </c>
      <c r="E2" s="219"/>
      <c r="F2" s="220"/>
    </row>
    <row r="3" spans="1:7" ht="27" thickTop="1" thickBot="1">
      <c r="A3" s="166"/>
      <c r="B3" s="166"/>
      <c r="C3" s="166"/>
      <c r="D3" s="167"/>
      <c r="E3" s="168"/>
      <c r="F3" s="169"/>
    </row>
    <row r="4" spans="1:7" ht="21" customHeight="1" thickTop="1" thickBot="1">
      <c r="A4" s="212" t="s">
        <v>38</v>
      </c>
      <c r="B4" s="213"/>
      <c r="C4" s="28" t="s">
        <v>46</v>
      </c>
      <c r="D4" s="170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131779170</v>
      </c>
      <c r="C5" s="221" t="s">
        <v>39</v>
      </c>
      <c r="D5" s="26" t="s">
        <v>9</v>
      </c>
      <c r="E5" s="27">
        <v>0.11</v>
      </c>
      <c r="F5" s="171"/>
      <c r="G5" s="2"/>
    </row>
    <row r="6" spans="1:7" ht="21" customHeight="1" thickTop="1" thickBot="1">
      <c r="A6" s="18" t="s">
        <v>22</v>
      </c>
      <c r="B6" s="7">
        <f>B5+B13</f>
        <v>132937930</v>
      </c>
      <c r="C6" s="222"/>
      <c r="D6" s="14" t="s">
        <v>10</v>
      </c>
      <c r="E6" s="171">
        <v>0.09</v>
      </c>
      <c r="F6" s="171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269</v>
      </c>
      <c r="E7" s="171">
        <v>0.14000000000000001</v>
      </c>
      <c r="F7" s="171"/>
      <c r="G7" s="2"/>
    </row>
    <row r="8" spans="1:7" ht="21" customHeight="1" thickTop="1" thickBot="1">
      <c r="A8" s="19" t="s">
        <v>61</v>
      </c>
      <c r="B8" s="8">
        <v>40532140</v>
      </c>
      <c r="C8" s="222"/>
      <c r="D8" s="14" t="s">
        <v>33</v>
      </c>
      <c r="E8" s="171">
        <v>0.05</v>
      </c>
      <c r="F8" s="171"/>
      <c r="G8" s="2"/>
    </row>
    <row r="9" spans="1:7" ht="21" customHeight="1" thickTop="1" thickBot="1">
      <c r="A9" s="20" t="s">
        <v>62</v>
      </c>
      <c r="B9" s="7">
        <f>B8+B13</f>
        <v>41690900</v>
      </c>
      <c r="C9" s="222"/>
      <c r="D9" s="14" t="s">
        <v>28</v>
      </c>
      <c r="E9" s="171">
        <v>0.09</v>
      </c>
      <c r="F9" s="171"/>
      <c r="G9" s="2"/>
    </row>
    <row r="10" spans="1:7" ht="21" customHeight="1" thickTop="1" thickBot="1">
      <c r="A10" s="17" t="s">
        <v>21</v>
      </c>
      <c r="B10" s="13">
        <f>B9/B7</f>
        <v>0.80562125603864732</v>
      </c>
      <c r="C10" s="223"/>
      <c r="D10" s="14" t="s">
        <v>44</v>
      </c>
      <c r="E10" s="171">
        <v>0.11</v>
      </c>
      <c r="F10" s="171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171">
        <v>0.27</v>
      </c>
      <c r="F11" s="171"/>
    </row>
    <row r="12" spans="1:7" ht="21" customHeight="1" thickTop="1" thickBot="1">
      <c r="A12" s="10" t="s">
        <v>6</v>
      </c>
      <c r="B12" s="15">
        <v>1175500</v>
      </c>
      <c r="C12" s="222"/>
      <c r="D12" s="14" t="s">
        <v>47</v>
      </c>
      <c r="E12" s="171">
        <v>0.02</v>
      </c>
      <c r="F12" s="171"/>
    </row>
    <row r="13" spans="1:7" ht="21" customHeight="1" thickTop="1" thickBot="1">
      <c r="A13" s="10" t="s">
        <v>7</v>
      </c>
      <c r="B13" s="15">
        <v>1158760</v>
      </c>
      <c r="C13" s="222"/>
      <c r="D13" s="14" t="s">
        <v>36</v>
      </c>
      <c r="E13" s="171">
        <v>0.1</v>
      </c>
      <c r="F13" s="171"/>
    </row>
    <row r="14" spans="1:7" ht="21" customHeight="1" thickTop="1" thickBot="1">
      <c r="A14" s="10" t="s">
        <v>14</v>
      </c>
      <c r="B14" s="15">
        <v>920900</v>
      </c>
      <c r="C14" s="222"/>
      <c r="D14" s="14" t="s">
        <v>35</v>
      </c>
      <c r="E14" s="225"/>
      <c r="F14" s="225"/>
    </row>
    <row r="15" spans="1:7" ht="21" customHeight="1" thickTop="1" thickBot="1">
      <c r="A15" s="10" t="s">
        <v>15</v>
      </c>
      <c r="B15" s="15">
        <f>B13-B14</f>
        <v>237860</v>
      </c>
      <c r="C15" s="222"/>
      <c r="D15" s="14" t="s">
        <v>34</v>
      </c>
      <c r="E15" s="225">
        <v>0</v>
      </c>
      <c r="F15" s="225"/>
    </row>
    <row r="16" spans="1:7" ht="21" customHeight="1" thickTop="1" thickBot="1">
      <c r="A16" s="10" t="s">
        <v>18</v>
      </c>
      <c r="B16" s="15">
        <f>B12-B13</f>
        <v>16740</v>
      </c>
      <c r="C16" s="223"/>
      <c r="D16" s="14" t="s">
        <v>24</v>
      </c>
      <c r="E16" s="171"/>
      <c r="F16" s="171"/>
    </row>
    <row r="17" spans="1:9" ht="21" customHeight="1" thickTop="1" thickBot="1">
      <c r="A17" s="10" t="s">
        <v>16</v>
      </c>
      <c r="B17" s="15">
        <v>902160</v>
      </c>
      <c r="C17" s="209" t="s">
        <v>41</v>
      </c>
      <c r="D17" s="14" t="s">
        <v>26</v>
      </c>
      <c r="E17" s="171">
        <v>0.01</v>
      </c>
      <c r="F17" s="171"/>
    </row>
    <row r="18" spans="1:9" ht="21" customHeight="1" thickTop="1" thickBot="1">
      <c r="A18" s="10" t="s">
        <v>19</v>
      </c>
      <c r="B18" s="15">
        <f>B13-B17</f>
        <v>256600</v>
      </c>
      <c r="C18" s="210"/>
      <c r="D18" s="14" t="s">
        <v>11</v>
      </c>
      <c r="E18" s="171">
        <v>0</v>
      </c>
      <c r="F18" s="171"/>
    </row>
    <row r="19" spans="1:9" ht="21" customHeight="1" thickTop="1" thickBot="1">
      <c r="A19" s="10" t="s">
        <v>20</v>
      </c>
      <c r="B19" s="16">
        <v>75</v>
      </c>
      <c r="C19" s="211"/>
      <c r="D19" s="14" t="s">
        <v>25</v>
      </c>
      <c r="E19" s="171">
        <v>0</v>
      </c>
      <c r="F19" s="171"/>
    </row>
    <row r="20" spans="1:9" ht="21" customHeight="1" thickTop="1" thickBot="1">
      <c r="A20" s="10" t="s">
        <v>17</v>
      </c>
      <c r="B20" s="15">
        <v>15673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f>26/773</f>
        <v>3.3635187580853813E-2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217</v>
      </c>
      <c r="C23" s="11" t="s">
        <v>13</v>
      </c>
      <c r="D23" s="5" t="s">
        <v>251</v>
      </c>
    </row>
    <row r="24" spans="1:9" ht="21" customHeight="1" thickTop="1" thickBot="1">
      <c r="A24" s="11" t="s">
        <v>1</v>
      </c>
      <c r="B24" s="5" t="s">
        <v>241</v>
      </c>
      <c r="C24" s="11" t="s">
        <v>2</v>
      </c>
      <c r="D24" s="5" t="s">
        <v>252</v>
      </c>
    </row>
    <row r="25" spans="1:9" ht="21" customHeight="1" thickTop="1" thickBot="1">
      <c r="A25" s="11"/>
      <c r="B25" s="5" t="s">
        <v>55</v>
      </c>
      <c r="C25" s="11" t="s">
        <v>3</v>
      </c>
      <c r="D25" s="5" t="s">
        <v>253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242</v>
      </c>
      <c r="B30" s="203"/>
      <c r="C30" s="204" t="s">
        <v>254</v>
      </c>
      <c r="D30" s="205"/>
      <c r="E30" s="1"/>
    </row>
    <row r="31" spans="1:9" s="4" customFormat="1" ht="50.1" customHeight="1" thickTop="1" thickBot="1">
      <c r="A31" s="202" t="s">
        <v>243</v>
      </c>
      <c r="B31" s="203"/>
      <c r="C31" s="206" t="s">
        <v>255</v>
      </c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2" type="noConversion"/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38"/>
  <sheetViews>
    <sheetView topLeftCell="A10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173"/>
      <c r="B2" s="173"/>
      <c r="C2" s="173"/>
      <c r="D2" s="218" t="s">
        <v>244</v>
      </c>
      <c r="E2" s="219"/>
      <c r="F2" s="220"/>
    </row>
    <row r="3" spans="1:7" ht="27" thickTop="1" thickBot="1">
      <c r="A3" s="173"/>
      <c r="B3" s="173"/>
      <c r="C3" s="173"/>
      <c r="D3" s="174"/>
      <c r="E3" s="175"/>
      <c r="F3" s="176"/>
    </row>
    <row r="4" spans="1:7" ht="21" customHeight="1" thickTop="1" thickBot="1">
      <c r="A4" s="212" t="s">
        <v>38</v>
      </c>
      <c r="B4" s="213"/>
      <c r="C4" s="28" t="s">
        <v>46</v>
      </c>
      <c r="D4" s="172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132937930</v>
      </c>
      <c r="C5" s="221" t="s">
        <v>39</v>
      </c>
      <c r="D5" s="26" t="s">
        <v>9</v>
      </c>
      <c r="E5" s="27">
        <v>0.05</v>
      </c>
      <c r="F5" s="177"/>
      <c r="G5" s="2"/>
    </row>
    <row r="6" spans="1:7" ht="21" customHeight="1" thickTop="1" thickBot="1">
      <c r="A6" s="18" t="s">
        <v>22</v>
      </c>
      <c r="B6" s="7">
        <f>B5+B13</f>
        <v>134402880</v>
      </c>
      <c r="C6" s="222"/>
      <c r="D6" s="14" t="s">
        <v>10</v>
      </c>
      <c r="E6" s="177">
        <v>0.1</v>
      </c>
      <c r="F6" s="177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270</v>
      </c>
      <c r="E7" s="177">
        <v>0.15</v>
      </c>
      <c r="F7" s="177"/>
      <c r="G7" s="2"/>
    </row>
    <row r="8" spans="1:7" ht="21" customHeight="1" thickTop="1" thickBot="1">
      <c r="A8" s="19" t="s">
        <v>61</v>
      </c>
      <c r="B8" s="8">
        <v>41690900</v>
      </c>
      <c r="C8" s="222"/>
      <c r="D8" s="14" t="s">
        <v>33</v>
      </c>
      <c r="E8" s="177">
        <v>0.1</v>
      </c>
      <c r="F8" s="177"/>
      <c r="G8" s="2"/>
    </row>
    <row r="9" spans="1:7" ht="21" customHeight="1" thickTop="1" thickBot="1">
      <c r="A9" s="20" t="s">
        <v>62</v>
      </c>
      <c r="B9" s="7">
        <f>B8+B13</f>
        <v>43155850</v>
      </c>
      <c r="C9" s="222"/>
      <c r="D9" s="14" t="s">
        <v>28</v>
      </c>
      <c r="E9" s="177">
        <v>7.0000000000000007E-2</v>
      </c>
      <c r="F9" s="177"/>
      <c r="G9" s="2"/>
    </row>
    <row r="10" spans="1:7" ht="21" customHeight="1" thickTop="1" thickBot="1">
      <c r="A10" s="17" t="s">
        <v>21</v>
      </c>
      <c r="B10" s="13">
        <f>B9/B7</f>
        <v>0.83392946859903383</v>
      </c>
      <c r="C10" s="223"/>
      <c r="D10" s="14" t="s">
        <v>44</v>
      </c>
      <c r="E10" s="177">
        <v>0.15</v>
      </c>
      <c r="F10" s="177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177">
        <v>0.28999999999999998</v>
      </c>
      <c r="F11" s="177"/>
    </row>
    <row r="12" spans="1:7" ht="21" customHeight="1" thickTop="1" thickBot="1">
      <c r="A12" s="10" t="s">
        <v>6</v>
      </c>
      <c r="B12" s="15">
        <v>1470800</v>
      </c>
      <c r="C12" s="222"/>
      <c r="D12" s="14" t="s">
        <v>47</v>
      </c>
      <c r="E12" s="177">
        <v>0.01</v>
      </c>
      <c r="F12" s="177"/>
    </row>
    <row r="13" spans="1:7" ht="21" customHeight="1" thickTop="1" thickBot="1">
      <c r="A13" s="10" t="s">
        <v>7</v>
      </c>
      <c r="B13" s="15">
        <v>1464950</v>
      </c>
      <c r="C13" s="222"/>
      <c r="D13" s="14" t="s">
        <v>36</v>
      </c>
      <c r="E13" s="177">
        <v>0.08</v>
      </c>
      <c r="F13" s="177"/>
    </row>
    <row r="14" spans="1:7" ht="21" customHeight="1" thickTop="1" thickBot="1">
      <c r="A14" s="10" t="s">
        <v>14</v>
      </c>
      <c r="B14" s="15">
        <v>1289300</v>
      </c>
      <c r="C14" s="222"/>
      <c r="D14" s="14" t="s">
        <v>35</v>
      </c>
      <c r="E14" s="225"/>
      <c r="F14" s="225"/>
    </row>
    <row r="15" spans="1:7" ht="21" customHeight="1" thickTop="1" thickBot="1">
      <c r="A15" s="10" t="s">
        <v>15</v>
      </c>
      <c r="B15" s="15">
        <f>B13-B14</f>
        <v>175650</v>
      </c>
      <c r="C15" s="222"/>
      <c r="D15" s="14" t="s">
        <v>34</v>
      </c>
      <c r="E15" s="225">
        <v>0</v>
      </c>
      <c r="F15" s="225"/>
    </row>
    <row r="16" spans="1:7" ht="21" customHeight="1" thickTop="1" thickBot="1">
      <c r="A16" s="10" t="s">
        <v>18</v>
      </c>
      <c r="B16" s="15">
        <f>B12-B13</f>
        <v>5850</v>
      </c>
      <c r="C16" s="223"/>
      <c r="D16" s="14" t="s">
        <v>24</v>
      </c>
      <c r="E16" s="177"/>
      <c r="F16" s="177"/>
    </row>
    <row r="17" spans="1:9" ht="21" customHeight="1" thickTop="1" thickBot="1">
      <c r="A17" s="10" t="s">
        <v>16</v>
      </c>
      <c r="B17" s="15">
        <v>1028550</v>
      </c>
      <c r="C17" s="209" t="s">
        <v>41</v>
      </c>
      <c r="D17" s="14" t="s">
        <v>26</v>
      </c>
      <c r="E17" s="177"/>
      <c r="F17" s="177"/>
    </row>
    <row r="18" spans="1:9" ht="21" customHeight="1" thickTop="1" thickBot="1">
      <c r="A18" s="10" t="s">
        <v>19</v>
      </c>
      <c r="B18" s="15">
        <f>B13-B17</f>
        <v>436400</v>
      </c>
      <c r="C18" s="210"/>
      <c r="D18" s="14" t="s">
        <v>11</v>
      </c>
      <c r="E18" s="177"/>
      <c r="F18" s="177"/>
    </row>
    <row r="19" spans="1:9" ht="21" customHeight="1" thickTop="1" thickBot="1">
      <c r="A19" s="10" t="s">
        <v>20</v>
      </c>
      <c r="B19" s="16">
        <v>100</v>
      </c>
      <c r="C19" s="211"/>
      <c r="D19" s="14" t="s">
        <v>25</v>
      </c>
      <c r="E19" s="177"/>
      <c r="F19" s="177"/>
    </row>
    <row r="20" spans="1:9" ht="21" customHeight="1" thickTop="1" thickBot="1">
      <c r="A20" s="10" t="s">
        <v>17</v>
      </c>
      <c r="B20" s="15">
        <v>14708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f>4/730</f>
        <v>5.4794520547945206E-3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48</v>
      </c>
      <c r="C23" s="11" t="s">
        <v>13</v>
      </c>
      <c r="D23" s="5" t="s">
        <v>271</v>
      </c>
    </row>
    <row r="24" spans="1:9" ht="21" customHeight="1" thickTop="1" thickBot="1">
      <c r="A24" s="11" t="s">
        <v>1</v>
      </c>
      <c r="B24" s="5" t="s">
        <v>245</v>
      </c>
      <c r="C24" s="11" t="s">
        <v>2</v>
      </c>
      <c r="D24" s="5" t="s">
        <v>273</v>
      </c>
    </row>
    <row r="25" spans="1:9" ht="21" customHeight="1" thickTop="1" thickBot="1">
      <c r="A25" s="11"/>
      <c r="B25" s="5"/>
      <c r="C25" s="11" t="s">
        <v>3</v>
      </c>
      <c r="D25" s="5" t="s">
        <v>272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246</v>
      </c>
      <c r="B30" s="203"/>
      <c r="C30" s="204" t="s">
        <v>274</v>
      </c>
      <c r="D30" s="205"/>
      <c r="E30" s="1"/>
    </row>
    <row r="31" spans="1:9" s="4" customFormat="1" ht="50.1" customHeight="1" thickTop="1" thickBot="1">
      <c r="A31" s="202"/>
      <c r="B31" s="203"/>
      <c r="C31" s="206" t="s">
        <v>275</v>
      </c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2" type="noConversion"/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38"/>
  <sheetViews>
    <sheetView topLeftCell="A22" zoomScaleNormal="100" workbookViewId="0">
      <selection activeCell="C46" sqref="C46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179"/>
      <c r="B2" s="179"/>
      <c r="C2" s="179"/>
      <c r="D2" s="218" t="s">
        <v>256</v>
      </c>
      <c r="E2" s="219"/>
      <c r="F2" s="220"/>
    </row>
    <row r="3" spans="1:7" ht="27" thickTop="1" thickBot="1">
      <c r="A3" s="179"/>
      <c r="B3" s="179"/>
      <c r="C3" s="179"/>
      <c r="D3" s="180"/>
      <c r="E3" s="181"/>
      <c r="F3" s="182"/>
    </row>
    <row r="4" spans="1:7" ht="21" customHeight="1" thickTop="1" thickBot="1">
      <c r="A4" s="212" t="s">
        <v>38</v>
      </c>
      <c r="B4" s="213"/>
      <c r="C4" s="28" t="s">
        <v>46</v>
      </c>
      <c r="D4" s="178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134402880</v>
      </c>
      <c r="C5" s="221" t="s">
        <v>39</v>
      </c>
      <c r="D5" s="26" t="s">
        <v>9</v>
      </c>
      <c r="E5" s="27">
        <v>0.04</v>
      </c>
      <c r="F5" s="183"/>
      <c r="G5" s="2"/>
    </row>
    <row r="6" spans="1:7" ht="21" customHeight="1" thickTop="1" thickBot="1">
      <c r="A6" s="18" t="s">
        <v>22</v>
      </c>
      <c r="B6" s="7">
        <f>B5+B13</f>
        <v>135814120</v>
      </c>
      <c r="C6" s="222"/>
      <c r="D6" s="14" t="s">
        <v>10</v>
      </c>
      <c r="E6" s="183">
        <v>0.09</v>
      </c>
      <c r="F6" s="183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183">
        <v>0.15</v>
      </c>
      <c r="F7" s="183"/>
      <c r="G7" s="2"/>
    </row>
    <row r="8" spans="1:7" ht="21" customHeight="1" thickTop="1" thickBot="1">
      <c r="A8" s="19" t="s">
        <v>61</v>
      </c>
      <c r="B8" s="8">
        <v>43155850</v>
      </c>
      <c r="C8" s="222"/>
      <c r="D8" s="14" t="s">
        <v>33</v>
      </c>
      <c r="E8" s="183">
        <v>0.08</v>
      </c>
      <c r="F8" s="183"/>
      <c r="G8" s="2"/>
    </row>
    <row r="9" spans="1:7" ht="21" customHeight="1" thickTop="1" thickBot="1">
      <c r="A9" s="20" t="s">
        <v>62</v>
      </c>
      <c r="B9" s="7">
        <f>B8+B13</f>
        <v>44567090</v>
      </c>
      <c r="C9" s="222"/>
      <c r="D9" s="14" t="s">
        <v>28</v>
      </c>
      <c r="E9" s="183">
        <v>0.09</v>
      </c>
      <c r="F9" s="183"/>
      <c r="G9" s="2"/>
    </row>
    <row r="10" spans="1:7" ht="21" customHeight="1" thickTop="1" thickBot="1">
      <c r="A10" s="17" t="s">
        <v>21</v>
      </c>
      <c r="B10" s="13">
        <f>B9/B7</f>
        <v>0.861199806763285</v>
      </c>
      <c r="C10" s="223"/>
      <c r="D10" s="14" t="s">
        <v>44</v>
      </c>
      <c r="E10" s="183">
        <v>0.14000000000000001</v>
      </c>
      <c r="F10" s="183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183">
        <v>0.26</v>
      </c>
      <c r="F11" s="183"/>
    </row>
    <row r="12" spans="1:7" ht="21" customHeight="1" thickTop="1" thickBot="1">
      <c r="A12" s="10" t="s">
        <v>6</v>
      </c>
      <c r="B12" s="15">
        <v>1413100</v>
      </c>
      <c r="C12" s="222"/>
      <c r="D12" s="14" t="s">
        <v>47</v>
      </c>
      <c r="E12" s="183">
        <v>0.02</v>
      </c>
      <c r="F12" s="183"/>
    </row>
    <row r="13" spans="1:7" ht="21" customHeight="1" thickTop="1" thickBot="1">
      <c r="A13" s="10" t="s">
        <v>7</v>
      </c>
      <c r="B13" s="15">
        <v>1411240</v>
      </c>
      <c r="C13" s="222"/>
      <c r="D13" s="14" t="s">
        <v>36</v>
      </c>
      <c r="E13" s="183">
        <v>0.13</v>
      </c>
      <c r="F13" s="183"/>
    </row>
    <row r="14" spans="1:7" ht="21" customHeight="1" thickTop="1" thickBot="1">
      <c r="A14" s="10" t="s">
        <v>14</v>
      </c>
      <c r="B14" s="15">
        <v>1074700</v>
      </c>
      <c r="C14" s="222"/>
      <c r="D14" s="14" t="s">
        <v>35</v>
      </c>
      <c r="E14" s="225"/>
      <c r="F14" s="225"/>
    </row>
    <row r="15" spans="1:7" ht="21" customHeight="1" thickTop="1" thickBot="1">
      <c r="A15" s="10" t="s">
        <v>15</v>
      </c>
      <c r="B15" s="15">
        <f>B13-B14</f>
        <v>336540</v>
      </c>
      <c r="C15" s="222"/>
      <c r="D15" s="14" t="s">
        <v>34</v>
      </c>
      <c r="E15" s="225"/>
      <c r="F15" s="225"/>
    </row>
    <row r="16" spans="1:7" ht="21" customHeight="1" thickTop="1" thickBot="1">
      <c r="A16" s="10" t="s">
        <v>18</v>
      </c>
      <c r="B16" s="15">
        <f>B12-B13</f>
        <v>1860</v>
      </c>
      <c r="C16" s="223"/>
      <c r="D16" s="14" t="s">
        <v>24</v>
      </c>
      <c r="E16" s="183"/>
      <c r="F16" s="183"/>
    </row>
    <row r="17" spans="1:9" ht="21" customHeight="1" thickTop="1" thickBot="1">
      <c r="A17" s="10" t="s">
        <v>16</v>
      </c>
      <c r="B17" s="15">
        <v>1056840</v>
      </c>
      <c r="C17" s="209" t="s">
        <v>41</v>
      </c>
      <c r="D17" s="14" t="s">
        <v>26</v>
      </c>
      <c r="E17" s="183"/>
      <c r="F17" s="183"/>
    </row>
    <row r="18" spans="1:9" ht="21" customHeight="1" thickTop="1" thickBot="1">
      <c r="A18" s="10" t="s">
        <v>19</v>
      </c>
      <c r="B18" s="15">
        <f>B13-B17</f>
        <v>354400</v>
      </c>
      <c r="C18" s="210"/>
      <c r="D18" s="14" t="s">
        <v>11</v>
      </c>
      <c r="E18" s="183"/>
      <c r="F18" s="183"/>
    </row>
    <row r="19" spans="1:9" ht="21" customHeight="1" thickTop="1" thickBot="1">
      <c r="A19" s="10" t="s">
        <v>20</v>
      </c>
      <c r="B19" s="16">
        <v>101</v>
      </c>
      <c r="C19" s="211"/>
      <c r="D19" s="14" t="s">
        <v>25</v>
      </c>
      <c r="E19" s="183"/>
      <c r="F19" s="183"/>
    </row>
    <row r="20" spans="1:9" ht="21" customHeight="1" thickTop="1" thickBot="1">
      <c r="A20" s="10" t="s">
        <v>17</v>
      </c>
      <c r="B20" s="15">
        <v>13991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f>17/751</f>
        <v>2.2636484687083888E-2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196</v>
      </c>
      <c r="C23" s="11" t="s">
        <v>13</v>
      </c>
      <c r="D23" s="5" t="s">
        <v>276</v>
      </c>
    </row>
    <row r="24" spans="1:9" ht="21" customHeight="1" thickTop="1" thickBot="1">
      <c r="A24" s="11" t="s">
        <v>1</v>
      </c>
      <c r="B24" s="5" t="s">
        <v>155</v>
      </c>
      <c r="C24" s="11" t="s">
        <v>2</v>
      </c>
      <c r="D24" s="5" t="s">
        <v>277</v>
      </c>
    </row>
    <row r="25" spans="1:9" ht="21" customHeight="1" thickTop="1" thickBot="1">
      <c r="A25" s="11"/>
      <c r="B25" s="5" t="s">
        <v>81</v>
      </c>
      <c r="C25" s="11" t="s">
        <v>3</v>
      </c>
      <c r="D25" s="5" t="s">
        <v>278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259</v>
      </c>
      <c r="B30" s="203"/>
      <c r="C30" s="204" t="s">
        <v>279</v>
      </c>
      <c r="D30" s="205"/>
      <c r="E30" s="1"/>
    </row>
    <row r="31" spans="1:9" s="4" customFormat="1" ht="50.1" customHeight="1" thickTop="1" thickBot="1">
      <c r="A31" s="202" t="s">
        <v>258</v>
      </c>
      <c r="B31" s="203"/>
      <c r="C31" s="206"/>
      <c r="D31" s="207"/>
      <c r="E31" s="1"/>
    </row>
    <row r="32" spans="1:9" s="4" customFormat="1" ht="50.1" customHeight="1" thickTop="1" thickBot="1">
      <c r="A32" s="202" t="s">
        <v>260</v>
      </c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2" type="noConversion"/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38"/>
  <sheetViews>
    <sheetView topLeftCell="A16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179"/>
      <c r="B2" s="179"/>
      <c r="C2" s="179"/>
      <c r="D2" s="218" t="s">
        <v>257</v>
      </c>
      <c r="E2" s="219"/>
      <c r="F2" s="220"/>
    </row>
    <row r="3" spans="1:7" ht="27" thickTop="1" thickBot="1">
      <c r="A3" s="179"/>
      <c r="B3" s="179"/>
      <c r="C3" s="179"/>
      <c r="D3" s="180"/>
      <c r="E3" s="181"/>
      <c r="F3" s="182"/>
    </row>
    <row r="4" spans="1:7" ht="21" customHeight="1" thickTop="1" thickBot="1">
      <c r="A4" s="212" t="s">
        <v>38</v>
      </c>
      <c r="B4" s="213"/>
      <c r="C4" s="28" t="s">
        <v>46</v>
      </c>
      <c r="D4" s="178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135814120</v>
      </c>
      <c r="C5" s="221" t="s">
        <v>39</v>
      </c>
      <c r="D5" s="26" t="s">
        <v>9</v>
      </c>
      <c r="E5" s="27">
        <v>0.04</v>
      </c>
      <c r="F5" s="183"/>
      <c r="G5" s="2"/>
    </row>
    <row r="6" spans="1:7" ht="21" customHeight="1" thickTop="1" thickBot="1">
      <c r="A6" s="18" t="s">
        <v>22</v>
      </c>
      <c r="B6" s="7">
        <f>B5+B13</f>
        <v>137692000</v>
      </c>
      <c r="C6" s="222"/>
      <c r="D6" s="14" t="s">
        <v>10</v>
      </c>
      <c r="E6" s="183">
        <v>0.09</v>
      </c>
      <c r="F6" s="183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183">
        <v>0.17</v>
      </c>
      <c r="F7" s="183"/>
      <c r="G7" s="2"/>
    </row>
    <row r="8" spans="1:7" ht="21" customHeight="1" thickTop="1" thickBot="1">
      <c r="A8" s="19" t="s">
        <v>61</v>
      </c>
      <c r="B8" s="8">
        <v>44567090</v>
      </c>
      <c r="C8" s="222"/>
      <c r="D8" s="14" t="s">
        <v>33</v>
      </c>
      <c r="E8" s="183">
        <v>0.09</v>
      </c>
      <c r="F8" s="183"/>
      <c r="G8" s="2"/>
    </row>
    <row r="9" spans="1:7" ht="21" customHeight="1" thickTop="1" thickBot="1">
      <c r="A9" s="20" t="s">
        <v>62</v>
      </c>
      <c r="B9" s="7">
        <f>B8+B13</f>
        <v>46444970</v>
      </c>
      <c r="C9" s="222"/>
      <c r="D9" s="14" t="s">
        <v>28</v>
      </c>
      <c r="E9" s="183">
        <v>0.08</v>
      </c>
      <c r="F9" s="183"/>
      <c r="G9" s="2"/>
    </row>
    <row r="10" spans="1:7" ht="21" customHeight="1" thickTop="1" thickBot="1">
      <c r="A10" s="17" t="s">
        <v>21</v>
      </c>
      <c r="B10" s="13">
        <f>B9/B7</f>
        <v>0.89748734299516908</v>
      </c>
      <c r="C10" s="223"/>
      <c r="D10" s="14" t="s">
        <v>44</v>
      </c>
      <c r="E10" s="183">
        <v>0.1</v>
      </c>
      <c r="F10" s="183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183">
        <v>0.28000000000000003</v>
      </c>
      <c r="F11" s="183"/>
    </row>
    <row r="12" spans="1:7" ht="21" customHeight="1" thickTop="1" thickBot="1">
      <c r="A12" s="10" t="s">
        <v>6</v>
      </c>
      <c r="B12" s="15">
        <v>1886700</v>
      </c>
      <c r="C12" s="222"/>
      <c r="D12" s="14" t="s">
        <v>47</v>
      </c>
      <c r="E12" s="183">
        <v>0.02</v>
      </c>
      <c r="F12" s="183"/>
    </row>
    <row r="13" spans="1:7" ht="21" customHeight="1" thickTop="1" thickBot="1">
      <c r="A13" s="10" t="s">
        <v>7</v>
      </c>
      <c r="B13" s="15">
        <v>1877880</v>
      </c>
      <c r="C13" s="222"/>
      <c r="D13" s="14" t="s">
        <v>36</v>
      </c>
      <c r="E13" s="183">
        <v>0.12</v>
      </c>
      <c r="F13" s="183"/>
    </row>
    <row r="14" spans="1:7" ht="21" customHeight="1" thickTop="1" thickBot="1">
      <c r="A14" s="10" t="s">
        <v>14</v>
      </c>
      <c r="B14" s="15">
        <v>1411200</v>
      </c>
      <c r="C14" s="222"/>
      <c r="D14" s="14" t="s">
        <v>35</v>
      </c>
      <c r="E14" s="225"/>
      <c r="F14" s="225"/>
    </row>
    <row r="15" spans="1:7" ht="21" customHeight="1" thickTop="1" thickBot="1">
      <c r="A15" s="10" t="s">
        <v>15</v>
      </c>
      <c r="B15" s="15">
        <f>B13-B14</f>
        <v>466680</v>
      </c>
      <c r="C15" s="222"/>
      <c r="D15" s="14" t="s">
        <v>34</v>
      </c>
      <c r="E15" s="225">
        <v>0.01</v>
      </c>
      <c r="F15" s="225"/>
    </row>
    <row r="16" spans="1:7" ht="21" customHeight="1" thickTop="1" thickBot="1">
      <c r="A16" s="10" t="s">
        <v>18</v>
      </c>
      <c r="B16" s="15">
        <f>B12-B13</f>
        <v>8820</v>
      </c>
      <c r="C16" s="223"/>
      <c r="D16" s="14" t="s">
        <v>24</v>
      </c>
      <c r="E16" s="183">
        <v>0</v>
      </c>
      <c r="F16" s="183"/>
    </row>
    <row r="17" spans="1:9" ht="21" customHeight="1" thickTop="1" thickBot="1">
      <c r="A17" s="10" t="s">
        <v>16</v>
      </c>
      <c r="B17" s="15">
        <v>1422680</v>
      </c>
      <c r="C17" s="209" t="s">
        <v>41</v>
      </c>
      <c r="D17" s="14" t="s">
        <v>26</v>
      </c>
      <c r="E17" s="183"/>
      <c r="F17" s="183"/>
    </row>
    <row r="18" spans="1:9" ht="21" customHeight="1" thickTop="1" thickBot="1">
      <c r="A18" s="10" t="s">
        <v>19</v>
      </c>
      <c r="B18" s="15">
        <f>B13-B17</f>
        <v>455200</v>
      </c>
      <c r="C18" s="210"/>
      <c r="D18" s="14" t="s">
        <v>11</v>
      </c>
      <c r="E18" s="183"/>
      <c r="F18" s="183"/>
    </row>
    <row r="19" spans="1:9" ht="21" customHeight="1" thickTop="1" thickBot="1">
      <c r="A19" s="10" t="s">
        <v>20</v>
      </c>
      <c r="B19" s="16">
        <v>130</v>
      </c>
      <c r="C19" s="211"/>
      <c r="D19" s="14" t="s">
        <v>25</v>
      </c>
      <c r="E19" s="183"/>
      <c r="F19" s="183"/>
    </row>
    <row r="20" spans="1:9" ht="21" customHeight="1" thickTop="1" thickBot="1">
      <c r="A20" s="10" t="s">
        <v>17</v>
      </c>
      <c r="B20" s="15">
        <v>14513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f>2/787</f>
        <v>2.5412960609911056E-3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196</v>
      </c>
      <c r="C23" s="11" t="s">
        <v>13</v>
      </c>
      <c r="D23" s="5" t="s">
        <v>276</v>
      </c>
    </row>
    <row r="24" spans="1:9" ht="21" customHeight="1" thickTop="1" thickBot="1">
      <c r="A24" s="11" t="s">
        <v>1</v>
      </c>
      <c r="B24" s="5" t="s">
        <v>155</v>
      </c>
      <c r="C24" s="11" t="s">
        <v>2</v>
      </c>
      <c r="D24" s="5" t="s">
        <v>273</v>
      </c>
    </row>
    <row r="25" spans="1:9" ht="21" customHeight="1" thickTop="1" thickBot="1">
      <c r="A25" s="11"/>
      <c r="B25" s="5" t="s">
        <v>81</v>
      </c>
      <c r="C25" s="11" t="s">
        <v>3</v>
      </c>
      <c r="D25" s="5" t="s">
        <v>280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261</v>
      </c>
      <c r="B30" s="203"/>
      <c r="C30" s="204" t="s">
        <v>281</v>
      </c>
      <c r="D30" s="205"/>
      <c r="E30" s="1"/>
    </row>
    <row r="31" spans="1:9" s="4" customFormat="1" ht="50.1" customHeight="1" thickTop="1" thickBot="1">
      <c r="A31" s="202" t="s">
        <v>262</v>
      </c>
      <c r="B31" s="203"/>
      <c r="C31" s="206" t="s">
        <v>282</v>
      </c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2" type="noConversion"/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38"/>
  <sheetViews>
    <sheetView topLeftCell="A22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184"/>
      <c r="B2" s="184"/>
      <c r="C2" s="184"/>
      <c r="D2" s="218" t="s">
        <v>263</v>
      </c>
      <c r="E2" s="219"/>
      <c r="F2" s="220"/>
    </row>
    <row r="3" spans="1:7" ht="27" thickTop="1" thickBot="1">
      <c r="A3" s="184"/>
      <c r="B3" s="184"/>
      <c r="C3" s="184"/>
      <c r="D3" s="185"/>
      <c r="E3" s="186"/>
      <c r="F3" s="187"/>
    </row>
    <row r="4" spans="1:7" ht="21" customHeight="1" thickTop="1" thickBot="1">
      <c r="A4" s="212" t="s">
        <v>38</v>
      </c>
      <c r="B4" s="213"/>
      <c r="C4" s="28" t="s">
        <v>46</v>
      </c>
      <c r="D4" s="188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137692000</v>
      </c>
      <c r="C5" s="221" t="s">
        <v>39</v>
      </c>
      <c r="D5" s="26" t="s">
        <v>9</v>
      </c>
      <c r="E5" s="27">
        <v>0.05</v>
      </c>
      <c r="F5" s="189"/>
      <c r="G5" s="2"/>
    </row>
    <row r="6" spans="1:7" ht="21" customHeight="1" thickTop="1" thickBot="1">
      <c r="A6" s="18" t="s">
        <v>22</v>
      </c>
      <c r="B6" s="7">
        <f>B5+B13</f>
        <v>139213140</v>
      </c>
      <c r="C6" s="222"/>
      <c r="D6" s="14" t="s">
        <v>10</v>
      </c>
      <c r="E6" s="189">
        <v>0.06</v>
      </c>
      <c r="F6" s="189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189">
        <v>0.15</v>
      </c>
      <c r="F7" s="189"/>
      <c r="G7" s="2"/>
    </row>
    <row r="8" spans="1:7" ht="21" customHeight="1" thickTop="1" thickBot="1">
      <c r="A8" s="19" t="s">
        <v>61</v>
      </c>
      <c r="B8" s="8">
        <v>46444970</v>
      </c>
      <c r="C8" s="222"/>
      <c r="D8" s="14" t="s">
        <v>33</v>
      </c>
      <c r="E8" s="189">
        <v>0.09</v>
      </c>
      <c r="F8" s="189"/>
      <c r="G8" s="2"/>
    </row>
    <row r="9" spans="1:7" ht="21" customHeight="1" thickTop="1" thickBot="1">
      <c r="A9" s="20" t="s">
        <v>62</v>
      </c>
      <c r="B9" s="7">
        <f>B8+B13</f>
        <v>47966110</v>
      </c>
      <c r="C9" s="222"/>
      <c r="D9" s="14" t="s">
        <v>28</v>
      </c>
      <c r="E9" s="189">
        <v>0.06</v>
      </c>
      <c r="F9" s="189"/>
      <c r="G9" s="2"/>
    </row>
    <row r="10" spans="1:7" ht="21" customHeight="1" thickTop="1" thickBot="1">
      <c r="A10" s="17" t="s">
        <v>21</v>
      </c>
      <c r="B10" s="13">
        <f>B9/B7</f>
        <v>0.92688135265700478</v>
      </c>
      <c r="C10" s="223"/>
      <c r="D10" s="14" t="s">
        <v>44</v>
      </c>
      <c r="E10" s="189">
        <v>0.13</v>
      </c>
      <c r="F10" s="189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189">
        <v>0.23</v>
      </c>
      <c r="F11" s="189"/>
    </row>
    <row r="12" spans="1:7" ht="21" customHeight="1" thickTop="1" thickBot="1">
      <c r="A12" s="10" t="s">
        <v>6</v>
      </c>
      <c r="B12" s="15">
        <v>1540640</v>
      </c>
      <c r="C12" s="222"/>
      <c r="D12" s="14" t="s">
        <v>47</v>
      </c>
      <c r="E12" s="189">
        <v>0.02</v>
      </c>
      <c r="F12" s="189"/>
    </row>
    <row r="13" spans="1:7" ht="21" customHeight="1" thickTop="1" thickBot="1">
      <c r="A13" s="10" t="s">
        <v>7</v>
      </c>
      <c r="B13" s="15">
        <v>1521140</v>
      </c>
      <c r="C13" s="222"/>
      <c r="D13" s="14" t="s">
        <v>36</v>
      </c>
      <c r="E13" s="189">
        <v>0.19</v>
      </c>
      <c r="F13" s="189"/>
    </row>
    <row r="14" spans="1:7" ht="21" customHeight="1" thickTop="1" thickBot="1">
      <c r="A14" s="10" t="s">
        <v>14</v>
      </c>
      <c r="B14" s="15">
        <v>1115200</v>
      </c>
      <c r="C14" s="222"/>
      <c r="D14" s="14" t="s">
        <v>35</v>
      </c>
      <c r="E14" s="225">
        <v>0</v>
      </c>
      <c r="F14" s="225"/>
    </row>
    <row r="15" spans="1:7" ht="21" customHeight="1" thickTop="1" thickBot="1">
      <c r="A15" s="10" t="s">
        <v>15</v>
      </c>
      <c r="B15" s="15">
        <f>B13-B14</f>
        <v>405940</v>
      </c>
      <c r="C15" s="222"/>
      <c r="D15" s="14" t="s">
        <v>34</v>
      </c>
      <c r="E15" s="225">
        <v>0</v>
      </c>
      <c r="F15" s="225"/>
    </row>
    <row r="16" spans="1:7" ht="21" customHeight="1" thickTop="1" thickBot="1">
      <c r="A16" s="10" t="s">
        <v>18</v>
      </c>
      <c r="B16" s="15">
        <f>B12-B13</f>
        <v>19500</v>
      </c>
      <c r="C16" s="223"/>
      <c r="D16" s="14" t="s">
        <v>24</v>
      </c>
      <c r="E16" s="189">
        <v>0</v>
      </c>
      <c r="F16" s="189"/>
    </row>
    <row r="17" spans="1:9" ht="21" customHeight="1" thickTop="1" thickBot="1">
      <c r="A17" s="10" t="s">
        <v>16</v>
      </c>
      <c r="B17" s="15">
        <v>1125540</v>
      </c>
      <c r="C17" s="209" t="s">
        <v>41</v>
      </c>
      <c r="D17" s="14" t="s">
        <v>26</v>
      </c>
      <c r="E17" s="189"/>
      <c r="F17" s="189"/>
    </row>
    <row r="18" spans="1:9" ht="21" customHeight="1" thickTop="1" thickBot="1">
      <c r="A18" s="10" t="s">
        <v>19</v>
      </c>
      <c r="B18" s="15">
        <f>B13-B17</f>
        <v>395600</v>
      </c>
      <c r="C18" s="210"/>
      <c r="D18" s="14" t="s">
        <v>11</v>
      </c>
      <c r="E18" s="189"/>
      <c r="F18" s="189"/>
    </row>
    <row r="19" spans="1:9" ht="21" customHeight="1" thickTop="1" thickBot="1">
      <c r="A19" s="10" t="s">
        <v>20</v>
      </c>
      <c r="B19" s="16">
        <v>107</v>
      </c>
      <c r="C19" s="211"/>
      <c r="D19" s="14" t="s">
        <v>25</v>
      </c>
      <c r="E19" s="189">
        <v>0</v>
      </c>
      <c r="F19" s="189"/>
    </row>
    <row r="20" spans="1:9" ht="21" customHeight="1" thickTop="1" thickBot="1">
      <c r="A20" s="10" t="s">
        <v>17</v>
      </c>
      <c r="B20" s="15">
        <v>14398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f>22/798</f>
        <v>2.7568922305764409E-2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264</v>
      </c>
      <c r="C23" s="11" t="s">
        <v>13</v>
      </c>
      <c r="D23" s="5" t="s">
        <v>283</v>
      </c>
    </row>
    <row r="24" spans="1:9" ht="21" customHeight="1" thickTop="1" thickBot="1">
      <c r="A24" s="11" t="s">
        <v>1</v>
      </c>
      <c r="B24" s="5" t="s">
        <v>37</v>
      </c>
      <c r="C24" s="11" t="s">
        <v>2</v>
      </c>
      <c r="D24" s="5" t="s">
        <v>284</v>
      </c>
    </row>
    <row r="25" spans="1:9" ht="21" customHeight="1" thickTop="1" thickBot="1">
      <c r="A25" s="11"/>
      <c r="B25" s="5" t="s">
        <v>81</v>
      </c>
      <c r="C25" s="11" t="s">
        <v>3</v>
      </c>
      <c r="D25" s="5" t="s">
        <v>280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266</v>
      </c>
      <c r="B30" s="203"/>
      <c r="C30" s="204" t="s">
        <v>285</v>
      </c>
      <c r="D30" s="205"/>
      <c r="E30" s="1"/>
    </row>
    <row r="31" spans="1:9" s="4" customFormat="1" ht="50.1" customHeight="1" thickTop="1" thickBot="1">
      <c r="A31" s="202" t="s">
        <v>267</v>
      </c>
      <c r="B31" s="203"/>
      <c r="C31" s="206" t="s">
        <v>286</v>
      </c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2" type="noConversion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topLeftCell="A19" zoomScaleNormal="100" workbookViewId="0">
      <selection activeCell="C32" sqref="C32:D32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52"/>
      <c r="B2" s="52"/>
      <c r="C2" s="52"/>
      <c r="D2" s="218" t="s">
        <v>57</v>
      </c>
      <c r="E2" s="219"/>
      <c r="F2" s="220"/>
    </row>
    <row r="3" spans="1:7" ht="27" thickTop="1" thickBot="1">
      <c r="A3" s="52"/>
      <c r="B3" s="52"/>
      <c r="C3" s="52"/>
      <c r="D3" s="53"/>
      <c r="E3" s="54"/>
      <c r="F3" s="55"/>
    </row>
    <row r="4" spans="1:7" ht="21" customHeight="1" thickTop="1" thickBot="1">
      <c r="A4" s="212" t="s">
        <v>38</v>
      </c>
      <c r="B4" s="213"/>
      <c r="C4" s="28" t="s">
        <v>46</v>
      </c>
      <c r="D4" s="51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98782460</v>
      </c>
      <c r="C5" s="221" t="s">
        <v>39</v>
      </c>
      <c r="D5" s="26" t="s">
        <v>9</v>
      </c>
      <c r="E5" s="27">
        <v>0.04</v>
      </c>
      <c r="F5" s="56"/>
      <c r="G5" s="2"/>
    </row>
    <row r="6" spans="1:7" ht="21" customHeight="1" thickTop="1" thickBot="1">
      <c r="A6" s="18" t="s">
        <v>22</v>
      </c>
      <c r="B6" s="7">
        <f>B5+B13</f>
        <v>101554210</v>
      </c>
      <c r="C6" s="222"/>
      <c r="D6" s="14" t="s">
        <v>10</v>
      </c>
      <c r="E6" s="56">
        <v>0.09</v>
      </c>
      <c r="F6" s="56"/>
      <c r="G6" s="2"/>
    </row>
    <row r="7" spans="1:7" ht="21" customHeight="1" thickTop="1" thickBot="1">
      <c r="A7" s="17" t="s">
        <v>30</v>
      </c>
      <c r="B7" s="7">
        <v>51750000</v>
      </c>
      <c r="C7" s="222"/>
      <c r="D7" s="14" t="s">
        <v>1</v>
      </c>
      <c r="E7" s="56">
        <v>0.14000000000000001</v>
      </c>
      <c r="F7" s="56"/>
      <c r="G7" s="2"/>
    </row>
    <row r="8" spans="1:7" ht="21" customHeight="1" thickTop="1" thickBot="1">
      <c r="A8" s="19" t="s">
        <v>31</v>
      </c>
      <c r="B8" s="8">
        <v>7535430</v>
      </c>
      <c r="C8" s="222"/>
      <c r="D8" s="14" t="s">
        <v>33</v>
      </c>
      <c r="E8" s="56">
        <v>7.0000000000000007E-2</v>
      </c>
      <c r="F8" s="56"/>
      <c r="G8" s="2"/>
    </row>
    <row r="9" spans="1:7" ht="21" customHeight="1" thickTop="1" thickBot="1">
      <c r="A9" s="20" t="s">
        <v>32</v>
      </c>
      <c r="B9" s="7">
        <f>B8+B13</f>
        <v>10307180</v>
      </c>
      <c r="C9" s="222"/>
      <c r="D9" s="14" t="s">
        <v>28</v>
      </c>
      <c r="E9" s="56">
        <v>0.1</v>
      </c>
      <c r="F9" s="56"/>
      <c r="G9" s="2"/>
    </row>
    <row r="10" spans="1:7" ht="21" customHeight="1" thickTop="1" thickBot="1">
      <c r="A10" s="17" t="s">
        <v>21</v>
      </c>
      <c r="B10" s="13">
        <f>B9/B7</f>
        <v>0.19917256038647344</v>
      </c>
      <c r="C10" s="223"/>
      <c r="D10" s="14" t="s">
        <v>44</v>
      </c>
      <c r="E10" s="56">
        <v>0.12</v>
      </c>
      <c r="F10" s="56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56">
        <v>0.26</v>
      </c>
      <c r="F11" s="56"/>
    </row>
    <row r="12" spans="1:7" ht="21" customHeight="1" thickTop="1" thickBot="1">
      <c r="A12" s="10" t="s">
        <v>6</v>
      </c>
      <c r="B12" s="15">
        <v>2792500</v>
      </c>
      <c r="C12" s="222"/>
      <c r="D12" s="14" t="s">
        <v>47</v>
      </c>
      <c r="E12" s="56">
        <v>0.01</v>
      </c>
      <c r="F12" s="56"/>
    </row>
    <row r="13" spans="1:7" ht="21" customHeight="1" thickTop="1" thickBot="1">
      <c r="A13" s="10" t="s">
        <v>7</v>
      </c>
      <c r="B13" s="15">
        <v>2771750</v>
      </c>
      <c r="C13" s="222"/>
      <c r="D13" s="14" t="s">
        <v>36</v>
      </c>
      <c r="E13" s="56">
        <v>0.16</v>
      </c>
      <c r="F13" s="56"/>
    </row>
    <row r="14" spans="1:7" ht="21" customHeight="1" thickTop="1" thickBot="1">
      <c r="A14" s="10" t="s">
        <v>14</v>
      </c>
      <c r="B14" s="15">
        <v>2155800</v>
      </c>
      <c r="C14" s="222"/>
      <c r="D14" s="14" t="s">
        <v>35</v>
      </c>
      <c r="E14" s="225">
        <v>0</v>
      </c>
      <c r="F14" s="225"/>
    </row>
    <row r="15" spans="1:7" ht="21" customHeight="1" thickTop="1" thickBot="1">
      <c r="A15" s="10" t="s">
        <v>15</v>
      </c>
      <c r="B15" s="15">
        <f>B13-B14</f>
        <v>615950</v>
      </c>
      <c r="C15" s="222"/>
      <c r="D15" s="14" t="s">
        <v>34</v>
      </c>
      <c r="E15" s="225"/>
      <c r="F15" s="225"/>
    </row>
    <row r="16" spans="1:7" ht="21" customHeight="1" thickTop="1" thickBot="1">
      <c r="A16" s="10" t="s">
        <v>18</v>
      </c>
      <c r="B16" s="15">
        <f>B12-B13</f>
        <v>20750</v>
      </c>
      <c r="C16" s="223"/>
      <c r="D16" s="14" t="s">
        <v>24</v>
      </c>
      <c r="E16" s="56"/>
      <c r="F16" s="56"/>
    </row>
    <row r="17" spans="1:9" ht="21" customHeight="1" thickTop="1" thickBot="1">
      <c r="A17" s="10" t="s">
        <v>16</v>
      </c>
      <c r="B17" s="15">
        <v>2358350</v>
      </c>
      <c r="C17" s="209" t="s">
        <v>41</v>
      </c>
      <c r="D17" s="14" t="s">
        <v>26</v>
      </c>
      <c r="E17" s="56"/>
      <c r="F17" s="56"/>
    </row>
    <row r="18" spans="1:9" ht="21" customHeight="1" thickTop="1" thickBot="1">
      <c r="A18" s="10" t="s">
        <v>19</v>
      </c>
      <c r="B18" s="15">
        <f>B13-B17</f>
        <v>413400</v>
      </c>
      <c r="C18" s="210"/>
      <c r="D18" s="14" t="s">
        <v>11</v>
      </c>
      <c r="E18" s="56"/>
      <c r="F18" s="56"/>
    </row>
    <row r="19" spans="1:9" ht="21" customHeight="1" thickTop="1" thickBot="1">
      <c r="A19" s="10" t="s">
        <v>20</v>
      </c>
      <c r="B19" s="16">
        <v>186</v>
      </c>
      <c r="C19" s="211"/>
      <c r="D19" s="14" t="s">
        <v>25</v>
      </c>
      <c r="E19" s="56"/>
      <c r="F19" s="56"/>
    </row>
    <row r="20" spans="1:9" ht="21" customHeight="1" thickTop="1" thickBot="1">
      <c r="A20" s="10" t="s">
        <v>17</v>
      </c>
      <c r="B20" s="15">
        <v>14879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v>3.0997304582210241E-4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59</v>
      </c>
      <c r="C23" s="11" t="s">
        <v>13</v>
      </c>
      <c r="D23" s="5"/>
    </row>
    <row r="24" spans="1:9" ht="21" customHeight="1" thickTop="1" thickBot="1">
      <c r="A24" s="11" t="s">
        <v>1</v>
      </c>
      <c r="B24" s="5" t="s">
        <v>58</v>
      </c>
      <c r="C24" s="11" t="s">
        <v>2</v>
      </c>
      <c r="D24" s="5" t="s">
        <v>73</v>
      </c>
    </row>
    <row r="25" spans="1:9" ht="21" customHeight="1" thickTop="1" thickBot="1">
      <c r="A25" s="11"/>
      <c r="B25" s="5" t="s">
        <v>48</v>
      </c>
      <c r="C25" s="11" t="s">
        <v>3</v>
      </c>
      <c r="D25" s="5" t="s">
        <v>74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60</v>
      </c>
      <c r="B30" s="203"/>
      <c r="C30" s="204" t="s">
        <v>75</v>
      </c>
      <c r="D30" s="205"/>
      <c r="E30" s="1"/>
    </row>
    <row r="31" spans="1:9" s="4" customFormat="1" ht="50.1" customHeight="1" thickTop="1" thickBot="1">
      <c r="A31" s="202"/>
      <c r="B31" s="203"/>
      <c r="C31" s="206" t="s">
        <v>76</v>
      </c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2" type="noConversion"/>
  <pageMargins left="0.25" right="0.25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38"/>
  <sheetViews>
    <sheetView topLeftCell="A19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191"/>
      <c r="B2" s="191"/>
      <c r="C2" s="191"/>
      <c r="D2" s="218" t="s">
        <v>265</v>
      </c>
      <c r="E2" s="219"/>
      <c r="F2" s="220"/>
    </row>
    <row r="3" spans="1:7" ht="27" thickTop="1" thickBot="1">
      <c r="A3" s="191"/>
      <c r="B3" s="191"/>
      <c r="C3" s="191"/>
      <c r="D3" s="192"/>
      <c r="E3" s="193"/>
      <c r="F3" s="194"/>
    </row>
    <row r="4" spans="1:7" ht="21" customHeight="1" thickTop="1" thickBot="1">
      <c r="A4" s="212" t="s">
        <v>38</v>
      </c>
      <c r="B4" s="213"/>
      <c r="C4" s="28" t="s">
        <v>46</v>
      </c>
      <c r="D4" s="190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139213140</v>
      </c>
      <c r="C5" s="221" t="s">
        <v>39</v>
      </c>
      <c r="D5" s="26" t="s">
        <v>9</v>
      </c>
      <c r="E5" s="27">
        <v>0.04</v>
      </c>
      <c r="F5" s="195"/>
      <c r="G5" s="2"/>
    </row>
    <row r="6" spans="1:7" ht="21" customHeight="1" thickTop="1" thickBot="1">
      <c r="A6" s="18" t="s">
        <v>22</v>
      </c>
      <c r="B6" s="7">
        <f>B5+B13</f>
        <v>142991290</v>
      </c>
      <c r="C6" s="222"/>
      <c r="D6" s="14" t="s">
        <v>10</v>
      </c>
      <c r="E6" s="195">
        <v>0.06</v>
      </c>
      <c r="F6" s="195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195">
        <v>0.1</v>
      </c>
      <c r="F7" s="195"/>
      <c r="G7" s="2"/>
    </row>
    <row r="8" spans="1:7" ht="21" customHeight="1" thickTop="1" thickBot="1">
      <c r="A8" s="19" t="s">
        <v>61</v>
      </c>
      <c r="B8" s="8">
        <v>47966110</v>
      </c>
      <c r="C8" s="222"/>
      <c r="D8" s="14" t="s">
        <v>33</v>
      </c>
      <c r="E8" s="195">
        <v>0.08</v>
      </c>
      <c r="F8" s="195"/>
      <c r="G8" s="2"/>
    </row>
    <row r="9" spans="1:7" ht="21" customHeight="1" thickTop="1" thickBot="1">
      <c r="A9" s="20" t="s">
        <v>62</v>
      </c>
      <c r="B9" s="7">
        <f>B8+B13</f>
        <v>51744260</v>
      </c>
      <c r="C9" s="222"/>
      <c r="D9" s="14" t="s">
        <v>28</v>
      </c>
      <c r="E9" s="195">
        <v>0.12</v>
      </c>
      <c r="F9" s="195"/>
      <c r="G9" s="2"/>
    </row>
    <row r="10" spans="1:7" ht="21" customHeight="1" thickTop="1" thickBot="1">
      <c r="A10" s="17" t="s">
        <v>21</v>
      </c>
      <c r="B10" s="13">
        <f>B9/B7</f>
        <v>0.9998890821256039</v>
      </c>
      <c r="C10" s="223"/>
      <c r="D10" s="14" t="s">
        <v>44</v>
      </c>
      <c r="E10" s="195">
        <v>0.1</v>
      </c>
      <c r="F10" s="195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195">
        <v>0.23</v>
      </c>
      <c r="F11" s="195"/>
    </row>
    <row r="12" spans="1:7" ht="21" customHeight="1" thickTop="1" thickBot="1">
      <c r="A12" s="10" t="s">
        <v>6</v>
      </c>
      <c r="B12" s="15">
        <v>3784400</v>
      </c>
      <c r="C12" s="222"/>
      <c r="D12" s="14" t="s">
        <v>47</v>
      </c>
      <c r="E12" s="195">
        <v>0.01</v>
      </c>
      <c r="F12" s="195"/>
    </row>
    <row r="13" spans="1:7" ht="21" customHeight="1" thickTop="1" thickBot="1">
      <c r="A13" s="10" t="s">
        <v>7</v>
      </c>
      <c r="B13" s="15">
        <v>3778150</v>
      </c>
      <c r="C13" s="222"/>
      <c r="D13" s="14" t="s">
        <v>36</v>
      </c>
      <c r="E13" s="195">
        <v>0.19</v>
      </c>
      <c r="F13" s="195"/>
    </row>
    <row r="14" spans="1:7" ht="21" customHeight="1" thickTop="1" thickBot="1">
      <c r="A14" s="10" t="s">
        <v>14</v>
      </c>
      <c r="B14" s="15">
        <v>2371300</v>
      </c>
      <c r="C14" s="222"/>
      <c r="D14" s="14" t="s">
        <v>35</v>
      </c>
      <c r="E14" s="225">
        <v>0.01</v>
      </c>
      <c r="F14" s="225"/>
    </row>
    <row r="15" spans="1:7" ht="21" customHeight="1" thickTop="1" thickBot="1">
      <c r="A15" s="10" t="s">
        <v>15</v>
      </c>
      <c r="B15" s="15">
        <f>B13-B14</f>
        <v>1406850</v>
      </c>
      <c r="C15" s="222"/>
      <c r="D15" s="14" t="s">
        <v>34</v>
      </c>
      <c r="E15" s="225">
        <v>0</v>
      </c>
      <c r="F15" s="225"/>
    </row>
    <row r="16" spans="1:7" ht="21" customHeight="1" thickTop="1" thickBot="1">
      <c r="A16" s="10" t="s">
        <v>18</v>
      </c>
      <c r="B16" s="15">
        <f>B12-B13</f>
        <v>6250</v>
      </c>
      <c r="C16" s="223"/>
      <c r="D16" s="14" t="s">
        <v>24</v>
      </c>
      <c r="E16" s="195"/>
      <c r="F16" s="195"/>
    </row>
    <row r="17" spans="1:9" ht="21" customHeight="1" thickTop="1" thickBot="1">
      <c r="A17" s="10" t="s">
        <v>16</v>
      </c>
      <c r="B17" s="15">
        <v>2949300</v>
      </c>
      <c r="C17" s="209" t="s">
        <v>41</v>
      </c>
      <c r="D17" s="14" t="s">
        <v>26</v>
      </c>
      <c r="E17" s="195"/>
      <c r="F17" s="195"/>
    </row>
    <row r="18" spans="1:9" ht="21" customHeight="1" thickTop="1" thickBot="1">
      <c r="A18" s="10" t="s">
        <v>19</v>
      </c>
      <c r="B18" s="15">
        <f>B13-B17</f>
        <v>828850</v>
      </c>
      <c r="C18" s="210"/>
      <c r="D18" s="14" t="s">
        <v>11</v>
      </c>
      <c r="E18" s="195">
        <v>0</v>
      </c>
      <c r="F18" s="195"/>
    </row>
    <row r="19" spans="1:9" ht="21" customHeight="1" thickTop="1" thickBot="1">
      <c r="A19" s="10" t="s">
        <v>20</v>
      </c>
      <c r="B19" s="16">
        <v>231</v>
      </c>
      <c r="C19" s="211"/>
      <c r="D19" s="14" t="s">
        <v>25</v>
      </c>
      <c r="E19" s="195">
        <v>0.05</v>
      </c>
      <c r="F19" s="195"/>
    </row>
    <row r="20" spans="1:9" ht="21" customHeight="1" thickTop="1" thickBot="1">
      <c r="A20" s="10" t="s">
        <v>17</v>
      </c>
      <c r="B20" s="15">
        <v>16382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f>4/865</f>
        <v>4.6242774566473991E-3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287</v>
      </c>
      <c r="C23" s="11" t="s">
        <v>13</v>
      </c>
      <c r="D23" s="5" t="s">
        <v>293</v>
      </c>
    </row>
    <row r="24" spans="1:9" ht="21" customHeight="1" thickTop="1" thickBot="1">
      <c r="A24" s="11" t="s">
        <v>1</v>
      </c>
      <c r="B24" s="5" t="s">
        <v>288</v>
      </c>
      <c r="C24" s="11" t="s">
        <v>2</v>
      </c>
      <c r="D24" s="5" t="s">
        <v>294</v>
      </c>
    </row>
    <row r="25" spans="1:9" ht="21" customHeight="1" thickTop="1" thickBot="1">
      <c r="A25" s="11"/>
      <c r="B25" s="5" t="s">
        <v>289</v>
      </c>
      <c r="C25" s="11" t="s">
        <v>3</v>
      </c>
      <c r="D25" s="5" t="s">
        <v>295</v>
      </c>
    </row>
    <row r="26" spans="1:9" ht="21" customHeight="1" thickTop="1" thickBot="1">
      <c r="A26" s="12"/>
      <c r="B26" s="5"/>
      <c r="C26" s="11" t="s">
        <v>4</v>
      </c>
      <c r="D26" s="5" t="s">
        <v>296</v>
      </c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268</v>
      </c>
      <c r="B30" s="203"/>
      <c r="C30" s="204" t="s">
        <v>297</v>
      </c>
      <c r="D30" s="205"/>
      <c r="E30" s="1"/>
    </row>
    <row r="31" spans="1:9" s="4" customFormat="1" ht="50.1" customHeight="1" thickTop="1" thickBot="1">
      <c r="A31" s="202"/>
      <c r="B31" s="203"/>
      <c r="C31" s="206" t="s">
        <v>298</v>
      </c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2" type="noConversion"/>
  <pageMargins left="0.25" right="0.25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A20" zoomScaleNormal="100" workbookViewId="0">
      <selection activeCell="C32" sqref="C32:D32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197"/>
      <c r="B2" s="197"/>
      <c r="C2" s="197"/>
      <c r="D2" s="218" t="s">
        <v>290</v>
      </c>
      <c r="E2" s="219"/>
      <c r="F2" s="220"/>
    </row>
    <row r="3" spans="1:7" ht="27" thickTop="1" thickBot="1">
      <c r="A3" s="197"/>
      <c r="B3" s="197"/>
      <c r="C3" s="197"/>
      <c r="D3" s="198"/>
      <c r="E3" s="199"/>
      <c r="F3" s="200"/>
    </row>
    <row r="4" spans="1:7" ht="21" customHeight="1" thickTop="1" thickBot="1">
      <c r="A4" s="212" t="s">
        <v>38</v>
      </c>
      <c r="B4" s="213"/>
      <c r="C4" s="28" t="s">
        <v>46</v>
      </c>
      <c r="D4" s="196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142991290</v>
      </c>
      <c r="C5" s="221" t="s">
        <v>39</v>
      </c>
      <c r="D5" s="26" t="s">
        <v>9</v>
      </c>
      <c r="E5" s="27">
        <v>0.08</v>
      </c>
      <c r="F5" s="201"/>
      <c r="G5" s="2"/>
    </row>
    <row r="6" spans="1:7" ht="21" customHeight="1" thickTop="1" thickBot="1">
      <c r="A6" s="18" t="s">
        <v>22</v>
      </c>
      <c r="B6" s="7">
        <f>B5+B13</f>
        <v>146373750</v>
      </c>
      <c r="C6" s="222"/>
      <c r="D6" s="14" t="s">
        <v>10</v>
      </c>
      <c r="E6" s="201">
        <v>0.08</v>
      </c>
      <c r="F6" s="201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201">
        <v>0.15</v>
      </c>
      <c r="F7" s="201"/>
      <c r="G7" s="2"/>
    </row>
    <row r="8" spans="1:7" ht="21" customHeight="1" thickTop="1" thickBot="1">
      <c r="A8" s="19" t="s">
        <v>61</v>
      </c>
      <c r="B8" s="8">
        <v>51744260</v>
      </c>
      <c r="C8" s="222"/>
      <c r="D8" s="14" t="s">
        <v>33</v>
      </c>
      <c r="E8" s="201">
        <v>0.09</v>
      </c>
      <c r="F8" s="201"/>
      <c r="G8" s="2"/>
    </row>
    <row r="9" spans="1:7" ht="21" customHeight="1" thickTop="1" thickBot="1">
      <c r="A9" s="20" t="s">
        <v>62</v>
      </c>
      <c r="B9" s="7">
        <f>B8+B13</f>
        <v>55126720</v>
      </c>
      <c r="C9" s="222"/>
      <c r="D9" s="14" t="s">
        <v>28</v>
      </c>
      <c r="E9" s="201">
        <v>0.1</v>
      </c>
      <c r="F9" s="201"/>
      <c r="G9" s="2"/>
    </row>
    <row r="10" spans="1:7" ht="21" customHeight="1" thickTop="1" thickBot="1">
      <c r="A10" s="17" t="s">
        <v>21</v>
      </c>
      <c r="B10" s="13">
        <f>B9/B7</f>
        <v>1.0652506280193237</v>
      </c>
      <c r="C10" s="223"/>
      <c r="D10" s="14" t="s">
        <v>44</v>
      </c>
      <c r="E10" s="201">
        <v>0.1</v>
      </c>
      <c r="F10" s="201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201">
        <v>0.24</v>
      </c>
      <c r="F11" s="201"/>
    </row>
    <row r="12" spans="1:7" ht="21" customHeight="1" thickTop="1" thickBot="1">
      <c r="A12" s="10" t="s">
        <v>6</v>
      </c>
      <c r="B12" s="15">
        <v>3404400</v>
      </c>
      <c r="C12" s="222"/>
      <c r="D12" s="14" t="s">
        <v>47</v>
      </c>
      <c r="E12" s="201">
        <v>0.02</v>
      </c>
      <c r="F12" s="201"/>
    </row>
    <row r="13" spans="1:7" ht="21" customHeight="1" thickTop="1" thickBot="1">
      <c r="A13" s="10" t="s">
        <v>7</v>
      </c>
      <c r="B13" s="15">
        <v>3382460</v>
      </c>
      <c r="C13" s="222"/>
      <c r="D13" s="14" t="s">
        <v>36</v>
      </c>
      <c r="E13" s="201">
        <v>0.14000000000000001</v>
      </c>
      <c r="F13" s="201"/>
    </row>
    <row r="14" spans="1:7" ht="21" customHeight="1" thickTop="1" thickBot="1">
      <c r="A14" s="10" t="s">
        <v>14</v>
      </c>
      <c r="B14" s="15">
        <v>2504400</v>
      </c>
      <c r="C14" s="222"/>
      <c r="D14" s="14" t="s">
        <v>35</v>
      </c>
      <c r="E14" s="225">
        <v>0</v>
      </c>
      <c r="F14" s="225"/>
    </row>
    <row r="15" spans="1:7" ht="21" customHeight="1" thickTop="1" thickBot="1">
      <c r="A15" s="10" t="s">
        <v>15</v>
      </c>
      <c r="B15" s="15">
        <f>B13-B14</f>
        <v>878060</v>
      </c>
      <c r="C15" s="222"/>
      <c r="D15" s="14" t="s">
        <v>34</v>
      </c>
      <c r="E15" s="225">
        <v>0</v>
      </c>
      <c r="F15" s="225"/>
    </row>
    <row r="16" spans="1:7" ht="21" customHeight="1" thickTop="1" thickBot="1">
      <c r="A16" s="10" t="s">
        <v>18</v>
      </c>
      <c r="B16" s="15">
        <f>B12-B13</f>
        <v>21940</v>
      </c>
      <c r="C16" s="223"/>
      <c r="D16" s="14" t="s">
        <v>24</v>
      </c>
      <c r="E16" s="201"/>
      <c r="F16" s="201"/>
    </row>
    <row r="17" spans="1:9" ht="21" customHeight="1" thickTop="1" thickBot="1">
      <c r="A17" s="10" t="s">
        <v>16</v>
      </c>
      <c r="B17" s="15">
        <v>2652020</v>
      </c>
      <c r="C17" s="209" t="s">
        <v>41</v>
      </c>
      <c r="D17" s="14" t="s">
        <v>26</v>
      </c>
      <c r="E17" s="201"/>
      <c r="F17" s="201"/>
    </row>
    <row r="18" spans="1:9" ht="21" customHeight="1" thickTop="1" thickBot="1">
      <c r="A18" s="10" t="s">
        <v>19</v>
      </c>
      <c r="B18" s="15">
        <f>B13-B17</f>
        <v>730440</v>
      </c>
      <c r="C18" s="210"/>
      <c r="D18" s="14" t="s">
        <v>11</v>
      </c>
      <c r="E18" s="201"/>
      <c r="F18" s="201"/>
    </row>
    <row r="19" spans="1:9" ht="21" customHeight="1" thickTop="1" thickBot="1">
      <c r="A19" s="10" t="s">
        <v>20</v>
      </c>
      <c r="B19" s="16">
        <v>235</v>
      </c>
      <c r="C19" s="211"/>
      <c r="D19" s="14" t="s">
        <v>25</v>
      </c>
      <c r="E19" s="201"/>
      <c r="F19" s="201"/>
    </row>
    <row r="20" spans="1:9" ht="21" customHeight="1" thickTop="1" thickBot="1">
      <c r="A20" s="10" t="s">
        <v>17</v>
      </c>
      <c r="B20" s="15">
        <v>14486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f>3/1013</f>
        <v>2.9615004935834156E-3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94</v>
      </c>
      <c r="C23" s="11" t="s">
        <v>13</v>
      </c>
      <c r="D23" s="5" t="s">
        <v>300</v>
      </c>
    </row>
    <row r="24" spans="1:9" ht="21" customHeight="1" thickTop="1" thickBot="1">
      <c r="A24" s="11" t="s">
        <v>1</v>
      </c>
      <c r="B24" s="5" t="s">
        <v>291</v>
      </c>
      <c r="C24" s="11" t="s">
        <v>2</v>
      </c>
      <c r="D24" s="5" t="s">
        <v>301</v>
      </c>
    </row>
    <row r="25" spans="1:9" ht="21" customHeight="1" thickTop="1" thickBot="1">
      <c r="A25" s="11"/>
      <c r="B25" s="5" t="s">
        <v>48</v>
      </c>
      <c r="C25" s="11" t="s">
        <v>3</v>
      </c>
      <c r="D25" s="5" t="s">
        <v>302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292</v>
      </c>
      <c r="B30" s="203"/>
      <c r="C30" s="204" t="s">
        <v>303</v>
      </c>
      <c r="D30" s="205"/>
      <c r="E30" s="1"/>
    </row>
    <row r="31" spans="1:9" s="4" customFormat="1" ht="50.1" customHeight="1" thickTop="1" thickBot="1">
      <c r="A31" s="202"/>
      <c r="B31" s="203"/>
      <c r="C31" s="206" t="s">
        <v>304</v>
      </c>
      <c r="D31" s="207"/>
      <c r="E31" s="1"/>
    </row>
    <row r="32" spans="1:9" s="4" customFormat="1" ht="50.1" customHeight="1" thickTop="1" thickBot="1">
      <c r="A32" s="202"/>
      <c r="B32" s="205"/>
      <c r="C32" s="226" t="s">
        <v>305</v>
      </c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2" type="noConversion"/>
  <pageMargins left="0.25" right="0.25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D2" sqref="D2:F2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31"/>
      <c r="B2" s="31"/>
      <c r="C2" s="31"/>
      <c r="D2" s="218" t="s">
        <v>299</v>
      </c>
      <c r="E2" s="219"/>
      <c r="F2" s="220"/>
    </row>
    <row r="3" spans="1:7" ht="27" thickTop="1" thickBot="1">
      <c r="A3" s="31"/>
      <c r="B3" s="31"/>
      <c r="C3" s="31"/>
      <c r="D3" s="32"/>
      <c r="E3" s="33"/>
      <c r="F3" s="34"/>
    </row>
    <row r="4" spans="1:7" ht="21" customHeight="1" thickTop="1" thickBot="1">
      <c r="A4" s="212" t="s">
        <v>38</v>
      </c>
      <c r="B4" s="213"/>
      <c r="C4" s="28" t="s">
        <v>46</v>
      </c>
      <c r="D4" s="29" t="s">
        <v>42</v>
      </c>
      <c r="E4" s="35" t="s">
        <v>8</v>
      </c>
      <c r="F4" s="36"/>
    </row>
    <row r="5" spans="1:7" ht="21" customHeight="1" thickTop="1" thickBot="1">
      <c r="A5" s="24" t="s">
        <v>29</v>
      </c>
      <c r="B5" s="25"/>
      <c r="C5" s="221" t="s">
        <v>39</v>
      </c>
      <c r="D5" s="26" t="s">
        <v>9</v>
      </c>
      <c r="E5" s="27"/>
      <c r="F5" s="30"/>
      <c r="G5" s="2"/>
    </row>
    <row r="6" spans="1:7" ht="21" customHeight="1" thickTop="1" thickBot="1">
      <c r="A6" s="18" t="s">
        <v>22</v>
      </c>
      <c r="B6" s="7">
        <f>B5+B13</f>
        <v>0</v>
      </c>
      <c r="C6" s="222"/>
      <c r="D6" s="14" t="s">
        <v>10</v>
      </c>
      <c r="E6" s="30"/>
      <c r="F6" s="30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30"/>
      <c r="F7" s="30"/>
      <c r="G7" s="2"/>
    </row>
    <row r="8" spans="1:7" ht="21" customHeight="1" thickTop="1" thickBot="1">
      <c r="A8" s="19" t="s">
        <v>61</v>
      </c>
      <c r="B8" s="8"/>
      <c r="C8" s="222"/>
      <c r="D8" s="14" t="s">
        <v>33</v>
      </c>
      <c r="E8" s="30"/>
      <c r="F8" s="30"/>
      <c r="G8" s="2"/>
    </row>
    <row r="9" spans="1:7" ht="21" customHeight="1" thickTop="1" thickBot="1">
      <c r="A9" s="20" t="s">
        <v>62</v>
      </c>
      <c r="B9" s="7">
        <f>B8+B13</f>
        <v>0</v>
      </c>
      <c r="C9" s="222"/>
      <c r="D9" s="14" t="s">
        <v>28</v>
      </c>
      <c r="E9" s="30"/>
      <c r="F9" s="30"/>
      <c r="G9" s="2"/>
    </row>
    <row r="10" spans="1:7" ht="21" customHeight="1" thickTop="1" thickBot="1">
      <c r="A10" s="17" t="s">
        <v>21</v>
      </c>
      <c r="B10" s="13">
        <f>B9/B7</f>
        <v>0</v>
      </c>
      <c r="C10" s="223"/>
      <c r="D10" s="14" t="s">
        <v>44</v>
      </c>
      <c r="E10" s="30"/>
      <c r="F10" s="30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30"/>
      <c r="F11" s="30"/>
    </row>
    <row r="12" spans="1:7" ht="21" customHeight="1" thickTop="1" thickBot="1">
      <c r="A12" s="10" t="s">
        <v>6</v>
      </c>
      <c r="B12" s="15"/>
      <c r="C12" s="222"/>
      <c r="D12" s="14" t="s">
        <v>47</v>
      </c>
      <c r="E12" s="30"/>
      <c r="F12" s="30"/>
    </row>
    <row r="13" spans="1:7" ht="21" customHeight="1" thickTop="1" thickBot="1">
      <c r="A13" s="10" t="s">
        <v>7</v>
      </c>
      <c r="B13" s="15"/>
      <c r="C13" s="222"/>
      <c r="D13" s="14" t="s">
        <v>36</v>
      </c>
      <c r="E13" s="30"/>
      <c r="F13" s="30"/>
    </row>
    <row r="14" spans="1:7" ht="21" customHeight="1" thickTop="1" thickBot="1">
      <c r="A14" s="10" t="s">
        <v>14</v>
      </c>
      <c r="B14" s="15"/>
      <c r="C14" s="222"/>
      <c r="D14" s="14" t="s">
        <v>35</v>
      </c>
      <c r="E14" s="225"/>
      <c r="F14" s="225"/>
    </row>
    <row r="15" spans="1:7" ht="21" customHeight="1" thickTop="1" thickBot="1">
      <c r="A15" s="10" t="s">
        <v>15</v>
      </c>
      <c r="B15" s="15">
        <f>B13-B14</f>
        <v>0</v>
      </c>
      <c r="C15" s="222"/>
      <c r="D15" s="14" t="s">
        <v>34</v>
      </c>
      <c r="E15" s="225"/>
      <c r="F15" s="225"/>
    </row>
    <row r="16" spans="1:7" ht="21" customHeight="1" thickTop="1" thickBot="1">
      <c r="A16" s="10" t="s">
        <v>18</v>
      </c>
      <c r="B16" s="15">
        <f>B12-B13</f>
        <v>0</v>
      </c>
      <c r="C16" s="223"/>
      <c r="D16" s="14" t="s">
        <v>24</v>
      </c>
      <c r="E16" s="30"/>
      <c r="F16" s="30"/>
    </row>
    <row r="17" spans="1:9" ht="21" customHeight="1" thickTop="1" thickBot="1">
      <c r="A17" s="10" t="s">
        <v>16</v>
      </c>
      <c r="B17" s="15"/>
      <c r="C17" s="209" t="s">
        <v>41</v>
      </c>
      <c r="D17" s="14" t="s">
        <v>26</v>
      </c>
      <c r="E17" s="30"/>
      <c r="F17" s="30"/>
    </row>
    <row r="18" spans="1:9" ht="21" customHeight="1" thickTop="1" thickBot="1">
      <c r="A18" s="10" t="s">
        <v>19</v>
      </c>
      <c r="B18" s="15">
        <f>B13-B17</f>
        <v>0</v>
      </c>
      <c r="C18" s="210"/>
      <c r="D18" s="14" t="s">
        <v>11</v>
      </c>
      <c r="E18" s="30"/>
      <c r="F18" s="30"/>
    </row>
    <row r="19" spans="1:9" ht="21" customHeight="1" thickTop="1" thickBot="1">
      <c r="A19" s="10" t="s">
        <v>20</v>
      </c>
      <c r="B19" s="16"/>
      <c r="C19" s="211"/>
      <c r="D19" s="14" t="s">
        <v>25</v>
      </c>
      <c r="E19" s="30"/>
      <c r="F19" s="30"/>
    </row>
    <row r="20" spans="1:9" ht="21" customHeight="1" thickTop="1" thickBot="1">
      <c r="A20" s="10" t="s">
        <v>17</v>
      </c>
      <c r="B20" s="15"/>
      <c r="C20" s="21"/>
      <c r="D20" s="2"/>
      <c r="E20" s="3"/>
      <c r="F20" s="3"/>
    </row>
    <row r="21" spans="1:9" ht="21" customHeight="1" thickTop="1" thickBot="1">
      <c r="A21" s="10" t="s">
        <v>27</v>
      </c>
      <c r="B21" s="13"/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/>
      <c r="C23" s="11" t="s">
        <v>13</v>
      </c>
      <c r="D23" s="5"/>
    </row>
    <row r="24" spans="1:9" ht="21" customHeight="1" thickTop="1" thickBot="1">
      <c r="A24" s="11" t="s">
        <v>1</v>
      </c>
      <c r="B24" s="5"/>
      <c r="C24" s="11" t="s">
        <v>2</v>
      </c>
      <c r="D24" s="5"/>
    </row>
    <row r="25" spans="1:9" ht="21" customHeight="1" thickTop="1" thickBot="1">
      <c r="A25" s="11"/>
      <c r="B25" s="5"/>
      <c r="C25" s="11" t="s">
        <v>3</v>
      </c>
      <c r="D25" s="5"/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/>
      <c r="B30" s="203"/>
      <c r="C30" s="204"/>
      <c r="D30" s="205"/>
      <c r="E30" s="1"/>
    </row>
    <row r="31" spans="1:9" s="4" customFormat="1" ht="50.1" customHeight="1" thickTop="1" thickBot="1">
      <c r="A31" s="202"/>
      <c r="B31" s="203"/>
      <c r="C31" s="206"/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2" type="noConversion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8"/>
  <sheetViews>
    <sheetView topLeftCell="A19" zoomScaleNormal="100" workbookViewId="0">
      <selection activeCell="A10" sqref="A10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57"/>
      <c r="B2" s="57"/>
      <c r="C2" s="57"/>
      <c r="D2" s="218" t="s">
        <v>77</v>
      </c>
      <c r="E2" s="219"/>
      <c r="F2" s="220"/>
    </row>
    <row r="3" spans="1:7" ht="27" thickTop="1" thickBot="1">
      <c r="A3" s="57"/>
      <c r="B3" s="57"/>
      <c r="C3" s="57"/>
      <c r="D3" s="58"/>
      <c r="E3" s="59"/>
      <c r="F3" s="60"/>
    </row>
    <row r="4" spans="1:7" ht="21" customHeight="1" thickTop="1" thickBot="1">
      <c r="A4" s="212" t="s">
        <v>38</v>
      </c>
      <c r="B4" s="213"/>
      <c r="C4" s="28" t="s">
        <v>46</v>
      </c>
      <c r="D4" s="61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101554210</v>
      </c>
      <c r="C5" s="221" t="s">
        <v>39</v>
      </c>
      <c r="D5" s="26" t="s">
        <v>9</v>
      </c>
      <c r="E5" s="27">
        <v>0.04</v>
      </c>
      <c r="F5" s="62"/>
      <c r="G5" s="2"/>
    </row>
    <row r="6" spans="1:7" ht="21" customHeight="1" thickTop="1" thickBot="1">
      <c r="A6" s="18" t="s">
        <v>22</v>
      </c>
      <c r="B6" s="7">
        <f>B5+B13</f>
        <v>102554010</v>
      </c>
      <c r="C6" s="222"/>
      <c r="D6" s="14" t="s">
        <v>10</v>
      </c>
      <c r="E6" s="62">
        <v>0.09</v>
      </c>
      <c r="F6" s="62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62">
        <v>0.13</v>
      </c>
      <c r="F7" s="62"/>
      <c r="G7" s="2"/>
    </row>
    <row r="8" spans="1:7" ht="21" customHeight="1" thickTop="1" thickBot="1">
      <c r="A8" s="19" t="s">
        <v>61</v>
      </c>
      <c r="B8" s="8">
        <v>10307180</v>
      </c>
      <c r="C8" s="222"/>
      <c r="D8" s="14" t="s">
        <v>33</v>
      </c>
      <c r="E8" s="62">
        <v>7.0000000000000007E-2</v>
      </c>
      <c r="F8" s="62"/>
      <c r="G8" s="2"/>
    </row>
    <row r="9" spans="1:7" ht="21" customHeight="1" thickTop="1" thickBot="1">
      <c r="A9" s="20" t="s">
        <v>62</v>
      </c>
      <c r="B9" s="7">
        <f>B8+B13</f>
        <v>11306980</v>
      </c>
      <c r="C9" s="222"/>
      <c r="D9" s="14" t="s">
        <v>28</v>
      </c>
      <c r="E9" s="62">
        <v>0.11</v>
      </c>
      <c r="F9" s="62"/>
      <c r="G9" s="2"/>
    </row>
    <row r="10" spans="1:7" ht="21" customHeight="1" thickTop="1" thickBot="1">
      <c r="A10" s="17" t="s">
        <v>97</v>
      </c>
      <c r="B10" s="13">
        <f>B9/B7</f>
        <v>0.21849236714975845</v>
      </c>
      <c r="C10" s="223"/>
      <c r="D10" s="14" t="s">
        <v>44</v>
      </c>
      <c r="E10" s="62">
        <v>7.0000000000000007E-2</v>
      </c>
      <c r="F10" s="62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62">
        <v>0.31</v>
      </c>
      <c r="F11" s="62"/>
    </row>
    <row r="12" spans="1:7" ht="21" customHeight="1" thickTop="1" thickBot="1">
      <c r="A12" s="10" t="s">
        <v>6</v>
      </c>
      <c r="B12" s="15">
        <v>1012000</v>
      </c>
      <c r="C12" s="222"/>
      <c r="D12" s="14" t="s">
        <v>47</v>
      </c>
      <c r="E12" s="62">
        <v>0.01</v>
      </c>
      <c r="F12" s="62"/>
    </row>
    <row r="13" spans="1:7" ht="21" customHeight="1" thickTop="1" thickBot="1">
      <c r="A13" s="10" t="s">
        <v>7</v>
      </c>
      <c r="B13" s="15">
        <v>999800</v>
      </c>
      <c r="C13" s="222"/>
      <c r="D13" s="14" t="s">
        <v>36</v>
      </c>
      <c r="E13" s="62">
        <v>0.17</v>
      </c>
      <c r="F13" s="62"/>
    </row>
    <row r="14" spans="1:7" ht="21" customHeight="1" thickTop="1" thickBot="1">
      <c r="A14" s="10" t="s">
        <v>14</v>
      </c>
      <c r="B14" s="15">
        <v>719800</v>
      </c>
      <c r="C14" s="222"/>
      <c r="D14" s="14" t="s">
        <v>35</v>
      </c>
      <c r="E14" s="225">
        <v>0</v>
      </c>
      <c r="F14" s="225"/>
    </row>
    <row r="15" spans="1:7" ht="21" customHeight="1" thickTop="1" thickBot="1">
      <c r="A15" s="10" t="s">
        <v>15</v>
      </c>
      <c r="B15" s="15">
        <f>B13-B14</f>
        <v>280000</v>
      </c>
      <c r="C15" s="222"/>
      <c r="D15" s="14" t="s">
        <v>34</v>
      </c>
      <c r="E15" s="225">
        <v>0.01</v>
      </c>
      <c r="F15" s="225"/>
    </row>
    <row r="16" spans="1:7" ht="21" customHeight="1" thickTop="1" thickBot="1">
      <c r="A16" s="10" t="s">
        <v>18</v>
      </c>
      <c r="B16" s="15">
        <f>B12-B13</f>
        <v>12200</v>
      </c>
      <c r="C16" s="223"/>
      <c r="D16" s="14" t="s">
        <v>24</v>
      </c>
      <c r="E16" s="62"/>
      <c r="F16" s="62"/>
    </row>
    <row r="17" spans="1:9" ht="21" customHeight="1" thickTop="1" thickBot="1">
      <c r="A17" s="10" t="s">
        <v>16</v>
      </c>
      <c r="B17" s="15">
        <v>824700</v>
      </c>
      <c r="C17" s="209" t="s">
        <v>41</v>
      </c>
      <c r="D17" s="14" t="s">
        <v>26</v>
      </c>
      <c r="E17" s="62"/>
      <c r="F17" s="62"/>
    </row>
    <row r="18" spans="1:9" ht="21" customHeight="1" thickTop="1" thickBot="1">
      <c r="A18" s="10" t="s">
        <v>19</v>
      </c>
      <c r="B18" s="15">
        <f>B13-B17</f>
        <v>175100</v>
      </c>
      <c r="C18" s="210"/>
      <c r="D18" s="14" t="s">
        <v>11</v>
      </c>
      <c r="E18" s="62"/>
      <c r="F18" s="62"/>
    </row>
    <row r="19" spans="1:9" ht="21" customHeight="1" thickTop="1" thickBot="1">
      <c r="A19" s="10" t="s">
        <v>20</v>
      </c>
      <c r="B19" s="16">
        <v>72</v>
      </c>
      <c r="C19" s="211"/>
      <c r="D19" s="14" t="s">
        <v>25</v>
      </c>
      <c r="E19" s="62">
        <v>0</v>
      </c>
      <c r="F19" s="62"/>
    </row>
    <row r="20" spans="1:9" ht="21" customHeight="1" thickTop="1" thickBot="1">
      <c r="A20" s="10" t="s">
        <v>17</v>
      </c>
      <c r="B20" s="15">
        <v>14055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v>5.9544658493870405E-4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79</v>
      </c>
      <c r="C23" s="11" t="s">
        <v>13</v>
      </c>
      <c r="D23" s="5" t="s">
        <v>86</v>
      </c>
    </row>
    <row r="24" spans="1:9" ht="21" customHeight="1" thickTop="1" thickBot="1">
      <c r="A24" s="11" t="s">
        <v>1</v>
      </c>
      <c r="B24" s="5" t="s">
        <v>80</v>
      </c>
      <c r="C24" s="11" t="s">
        <v>2</v>
      </c>
      <c r="D24" s="5" t="s">
        <v>87</v>
      </c>
    </row>
    <row r="25" spans="1:9" ht="21" customHeight="1" thickTop="1" thickBot="1">
      <c r="A25" s="11"/>
      <c r="B25" s="5"/>
      <c r="C25" s="11" t="s">
        <v>3</v>
      </c>
      <c r="D25" s="5" t="s">
        <v>88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82</v>
      </c>
      <c r="B30" s="203"/>
      <c r="C30" s="204" t="s">
        <v>89</v>
      </c>
      <c r="D30" s="205"/>
      <c r="E30" s="1"/>
    </row>
    <row r="31" spans="1:9" s="4" customFormat="1" ht="50.1" customHeight="1" thickTop="1" thickBot="1">
      <c r="A31" s="202" t="s">
        <v>83</v>
      </c>
      <c r="B31" s="203"/>
      <c r="C31" s="206" t="s">
        <v>90</v>
      </c>
      <c r="D31" s="207"/>
      <c r="E31" s="1"/>
    </row>
    <row r="32" spans="1:9" s="4" customFormat="1" ht="50.1" customHeight="1" thickTop="1" thickBot="1">
      <c r="A32" s="202" t="s">
        <v>85</v>
      </c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2" type="noConversion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topLeftCell="A16" zoomScaleNormal="100" workbookViewId="0">
      <selection activeCell="H31" sqref="H31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57"/>
      <c r="B2" s="57"/>
      <c r="C2" s="57"/>
      <c r="D2" s="218" t="s">
        <v>78</v>
      </c>
      <c r="E2" s="219"/>
      <c r="F2" s="220"/>
    </row>
    <row r="3" spans="1:7" ht="27" thickTop="1" thickBot="1">
      <c r="A3" s="57"/>
      <c r="B3" s="57"/>
      <c r="C3" s="57"/>
      <c r="D3" s="58"/>
      <c r="E3" s="59"/>
      <c r="F3" s="60"/>
    </row>
    <row r="4" spans="1:7" ht="21" customHeight="1" thickTop="1" thickBot="1">
      <c r="A4" s="212" t="s">
        <v>38</v>
      </c>
      <c r="B4" s="213"/>
      <c r="C4" s="28" t="s">
        <v>46</v>
      </c>
      <c r="D4" s="61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102554010</v>
      </c>
      <c r="C5" s="221" t="s">
        <v>39</v>
      </c>
      <c r="D5" s="26" t="s">
        <v>9</v>
      </c>
      <c r="E5" s="27">
        <v>7.0000000000000007E-2</v>
      </c>
      <c r="F5" s="62"/>
      <c r="G5" s="2"/>
    </row>
    <row r="6" spans="1:7" ht="21" customHeight="1" thickTop="1" thickBot="1">
      <c r="A6" s="18" t="s">
        <v>22</v>
      </c>
      <c r="B6" s="7">
        <f>B5+B13</f>
        <v>103705050</v>
      </c>
      <c r="C6" s="222"/>
      <c r="D6" s="14" t="s">
        <v>10</v>
      </c>
      <c r="E6" s="62">
        <v>0.09</v>
      </c>
      <c r="F6" s="62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62">
        <v>0.17</v>
      </c>
      <c r="F7" s="62"/>
      <c r="G7" s="2"/>
    </row>
    <row r="8" spans="1:7" ht="21" customHeight="1" thickTop="1" thickBot="1">
      <c r="A8" s="19" t="s">
        <v>61</v>
      </c>
      <c r="B8" s="8">
        <v>11306980</v>
      </c>
      <c r="C8" s="222"/>
      <c r="D8" s="14" t="s">
        <v>33</v>
      </c>
      <c r="E8" s="62">
        <v>0.09</v>
      </c>
      <c r="F8" s="62"/>
      <c r="G8" s="2"/>
    </row>
    <row r="9" spans="1:7" ht="21" customHeight="1" thickTop="1" thickBot="1">
      <c r="A9" s="20" t="s">
        <v>62</v>
      </c>
      <c r="B9" s="7">
        <f>B8+B13</f>
        <v>12458020</v>
      </c>
      <c r="C9" s="222"/>
      <c r="D9" s="14" t="s">
        <v>28</v>
      </c>
      <c r="E9" s="62">
        <v>7.0000000000000007E-2</v>
      </c>
      <c r="F9" s="62"/>
      <c r="G9" s="2"/>
    </row>
    <row r="10" spans="1:7" ht="21" customHeight="1" thickTop="1" thickBot="1">
      <c r="A10" s="17" t="s">
        <v>98</v>
      </c>
      <c r="B10" s="13">
        <f>B9/B7</f>
        <v>0.24073468599033818</v>
      </c>
      <c r="C10" s="223"/>
      <c r="D10" s="14" t="s">
        <v>44</v>
      </c>
      <c r="E10" s="62">
        <v>0.06</v>
      </c>
      <c r="F10" s="62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62">
        <v>0.25</v>
      </c>
      <c r="F11" s="62"/>
    </row>
    <row r="12" spans="1:7" ht="21" customHeight="1" thickTop="1" thickBot="1">
      <c r="A12" s="10" t="s">
        <v>6</v>
      </c>
      <c r="B12" s="15">
        <v>1151600</v>
      </c>
      <c r="C12" s="222"/>
      <c r="D12" s="14" t="s">
        <v>47</v>
      </c>
      <c r="E12" s="62">
        <v>0</v>
      </c>
      <c r="F12" s="62"/>
    </row>
    <row r="13" spans="1:7" ht="21" customHeight="1" thickTop="1" thickBot="1">
      <c r="A13" s="10" t="s">
        <v>7</v>
      </c>
      <c r="B13" s="15">
        <v>1151040</v>
      </c>
      <c r="C13" s="222"/>
      <c r="D13" s="14" t="s">
        <v>36</v>
      </c>
      <c r="E13" s="62">
        <v>0.17</v>
      </c>
      <c r="F13" s="62"/>
    </row>
    <row r="14" spans="1:7" ht="21" customHeight="1" thickTop="1" thickBot="1">
      <c r="A14" s="10" t="s">
        <v>14</v>
      </c>
      <c r="B14" s="15">
        <v>922100</v>
      </c>
      <c r="C14" s="222"/>
      <c r="D14" s="14" t="s">
        <v>35</v>
      </c>
      <c r="E14" s="225">
        <v>0</v>
      </c>
      <c r="F14" s="225"/>
    </row>
    <row r="15" spans="1:7" ht="21" customHeight="1" thickTop="1" thickBot="1">
      <c r="A15" s="10" t="s">
        <v>15</v>
      </c>
      <c r="B15" s="15">
        <f>B13-B14</f>
        <v>228940</v>
      </c>
      <c r="C15" s="222"/>
      <c r="D15" s="14" t="s">
        <v>34</v>
      </c>
      <c r="E15" s="225">
        <v>0.01</v>
      </c>
      <c r="F15" s="225"/>
    </row>
    <row r="16" spans="1:7" ht="21" customHeight="1" thickTop="1" thickBot="1">
      <c r="A16" s="10" t="s">
        <v>18</v>
      </c>
      <c r="B16" s="15">
        <f>B12-B13</f>
        <v>560</v>
      </c>
      <c r="C16" s="223"/>
      <c r="D16" s="14" t="s">
        <v>24</v>
      </c>
      <c r="E16" s="62">
        <v>0</v>
      </c>
      <c r="F16" s="62"/>
    </row>
    <row r="17" spans="1:9" ht="21" customHeight="1" thickTop="1" thickBot="1">
      <c r="A17" s="10" t="s">
        <v>16</v>
      </c>
      <c r="B17" s="15">
        <v>815700</v>
      </c>
      <c r="C17" s="209" t="s">
        <v>41</v>
      </c>
      <c r="D17" s="14" t="s">
        <v>26</v>
      </c>
      <c r="E17" s="62"/>
      <c r="F17" s="62"/>
    </row>
    <row r="18" spans="1:9" ht="21" customHeight="1" thickTop="1" thickBot="1">
      <c r="A18" s="10" t="s">
        <v>19</v>
      </c>
      <c r="B18" s="15">
        <f>B13-B17</f>
        <v>335340</v>
      </c>
      <c r="C18" s="210"/>
      <c r="D18" s="14" t="s">
        <v>11</v>
      </c>
      <c r="E18" s="62"/>
      <c r="F18" s="62"/>
    </row>
    <row r="19" spans="1:9" ht="21" customHeight="1" thickTop="1" thickBot="1">
      <c r="A19" s="10" t="s">
        <v>20</v>
      </c>
      <c r="B19" s="16">
        <v>93</v>
      </c>
      <c r="C19" s="211"/>
      <c r="D19" s="14" t="s">
        <v>25</v>
      </c>
      <c r="E19" s="62"/>
      <c r="F19" s="62"/>
    </row>
    <row r="20" spans="1:9" ht="21" customHeight="1" thickTop="1" thickBot="1">
      <c r="A20" s="10" t="s">
        <v>17</v>
      </c>
      <c r="B20" s="15">
        <v>12382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v>5.0816696914700549E-4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59</v>
      </c>
      <c r="C23" s="11" t="s">
        <v>13</v>
      </c>
      <c r="D23" s="5" t="s">
        <v>99</v>
      </c>
    </row>
    <row r="24" spans="1:9" ht="21" customHeight="1" thickTop="1" thickBot="1">
      <c r="A24" s="11" t="s">
        <v>1</v>
      </c>
      <c r="B24" s="5" t="s">
        <v>37</v>
      </c>
      <c r="C24" s="11" t="s">
        <v>2</v>
      </c>
      <c r="D24" s="5" t="s">
        <v>100</v>
      </c>
    </row>
    <row r="25" spans="1:9" ht="21" customHeight="1" thickTop="1" thickBot="1">
      <c r="A25" s="11"/>
      <c r="B25" s="5" t="s">
        <v>81</v>
      </c>
      <c r="C25" s="11" t="s">
        <v>3</v>
      </c>
      <c r="D25" s="5" t="s">
        <v>101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84</v>
      </c>
      <c r="B30" s="203"/>
      <c r="C30" s="204" t="s">
        <v>102</v>
      </c>
      <c r="D30" s="205"/>
      <c r="E30" s="1"/>
    </row>
    <row r="31" spans="1:9" s="4" customFormat="1" ht="50.1" customHeight="1" thickTop="1" thickBot="1">
      <c r="A31" s="202"/>
      <c r="B31" s="203"/>
      <c r="C31" s="206"/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2" type="noConversion"/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topLeftCell="A19" zoomScaleNormal="100" workbookViewId="0">
      <selection activeCell="A27" sqref="A27:E28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64"/>
      <c r="B2" s="64"/>
      <c r="C2" s="64"/>
      <c r="D2" s="218" t="s">
        <v>91</v>
      </c>
      <c r="E2" s="219"/>
      <c r="F2" s="220"/>
    </row>
    <row r="3" spans="1:7" ht="27" thickTop="1" thickBot="1">
      <c r="A3" s="64"/>
      <c r="B3" s="64"/>
      <c r="C3" s="64"/>
      <c r="D3" s="65"/>
      <c r="E3" s="66"/>
      <c r="F3" s="67"/>
    </row>
    <row r="4" spans="1:7" ht="21" customHeight="1" thickTop="1" thickBot="1">
      <c r="A4" s="212" t="s">
        <v>38</v>
      </c>
      <c r="B4" s="213"/>
      <c r="C4" s="28" t="s">
        <v>46</v>
      </c>
      <c r="D4" s="63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103705050</v>
      </c>
      <c r="C5" s="221" t="s">
        <v>39</v>
      </c>
      <c r="D5" s="26" t="s">
        <v>9</v>
      </c>
      <c r="E5" s="27">
        <v>7.0000000000000007E-2</v>
      </c>
      <c r="F5" s="68"/>
      <c r="G5" s="2"/>
    </row>
    <row r="6" spans="1:7" ht="21" customHeight="1" thickTop="1" thickBot="1">
      <c r="A6" s="18" t="s">
        <v>22</v>
      </c>
      <c r="B6" s="7">
        <f>B5+B13</f>
        <v>104614670</v>
      </c>
      <c r="C6" s="222"/>
      <c r="D6" s="14" t="s">
        <v>10</v>
      </c>
      <c r="E6" s="68">
        <v>0.09</v>
      </c>
      <c r="F6" s="68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68">
        <v>0.16</v>
      </c>
      <c r="F7" s="68"/>
      <c r="G7" s="2"/>
    </row>
    <row r="8" spans="1:7" ht="21" customHeight="1" thickTop="1" thickBot="1">
      <c r="A8" s="19" t="s">
        <v>61</v>
      </c>
      <c r="B8" s="8">
        <v>12458020</v>
      </c>
      <c r="C8" s="222"/>
      <c r="D8" s="14" t="s">
        <v>33</v>
      </c>
      <c r="E8" s="68">
        <v>0.1</v>
      </c>
      <c r="F8" s="68"/>
      <c r="G8" s="2"/>
    </row>
    <row r="9" spans="1:7" ht="21" customHeight="1" thickTop="1" thickBot="1">
      <c r="A9" s="20" t="s">
        <v>62</v>
      </c>
      <c r="B9" s="7">
        <f>B8+B13</f>
        <v>13367640</v>
      </c>
      <c r="C9" s="222"/>
      <c r="D9" s="14" t="s">
        <v>28</v>
      </c>
      <c r="E9" s="68">
        <v>0.16</v>
      </c>
      <c r="F9" s="68"/>
      <c r="G9" s="2"/>
    </row>
    <row r="10" spans="1:7" ht="21" customHeight="1" thickTop="1" thickBot="1">
      <c r="A10" s="17" t="s">
        <v>21</v>
      </c>
      <c r="B10" s="13">
        <f>B9/B7</f>
        <v>0.25831188405797101</v>
      </c>
      <c r="C10" s="223"/>
      <c r="D10" s="14" t="s">
        <v>44</v>
      </c>
      <c r="E10" s="68">
        <v>0.08</v>
      </c>
      <c r="F10" s="68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68">
        <v>0.25</v>
      </c>
      <c r="F11" s="68"/>
    </row>
    <row r="12" spans="1:7" ht="21" customHeight="1" thickTop="1" thickBot="1">
      <c r="A12" s="10" t="s">
        <v>6</v>
      </c>
      <c r="B12" s="15">
        <v>525600</v>
      </c>
      <c r="C12" s="222"/>
      <c r="D12" s="14" t="s">
        <v>47</v>
      </c>
      <c r="E12" s="68">
        <v>0.01</v>
      </c>
      <c r="F12" s="68"/>
    </row>
    <row r="13" spans="1:7" ht="21" customHeight="1" thickTop="1" thickBot="1">
      <c r="A13" s="10" t="s">
        <v>7</v>
      </c>
      <c r="B13" s="15">
        <v>909620</v>
      </c>
      <c r="C13" s="222"/>
      <c r="D13" s="14" t="s">
        <v>36</v>
      </c>
      <c r="E13" s="68">
        <v>0.06</v>
      </c>
      <c r="F13" s="68"/>
    </row>
    <row r="14" spans="1:7" ht="21" customHeight="1" thickTop="1" thickBot="1">
      <c r="A14" s="10" t="s">
        <v>14</v>
      </c>
      <c r="B14" s="15">
        <v>660000</v>
      </c>
      <c r="C14" s="222"/>
      <c r="D14" s="14" t="s">
        <v>35</v>
      </c>
      <c r="E14" s="225"/>
      <c r="F14" s="225"/>
    </row>
    <row r="15" spans="1:7" ht="21" customHeight="1" thickTop="1" thickBot="1">
      <c r="A15" s="10" t="s">
        <v>15</v>
      </c>
      <c r="B15" s="15">
        <f>B13-B14</f>
        <v>249620</v>
      </c>
      <c r="C15" s="222"/>
      <c r="D15" s="14" t="s">
        <v>34</v>
      </c>
      <c r="E15" s="225"/>
      <c r="F15" s="225"/>
    </row>
    <row r="16" spans="1:7" ht="21" customHeight="1" thickTop="1" thickBot="1">
      <c r="A16" s="10" t="s">
        <v>18</v>
      </c>
      <c r="B16" s="15">
        <f>B12-B13</f>
        <v>-384020</v>
      </c>
      <c r="C16" s="223"/>
      <c r="D16" s="14" t="s">
        <v>24</v>
      </c>
      <c r="E16" s="68"/>
      <c r="F16" s="68"/>
    </row>
    <row r="17" spans="1:9" ht="21" customHeight="1" thickTop="1" thickBot="1">
      <c r="A17" s="10" t="s">
        <v>16</v>
      </c>
      <c r="B17" s="15">
        <v>684020</v>
      </c>
      <c r="C17" s="209" t="s">
        <v>41</v>
      </c>
      <c r="D17" s="14" t="s">
        <v>26</v>
      </c>
      <c r="E17" s="75"/>
      <c r="F17" s="68"/>
    </row>
    <row r="18" spans="1:9" ht="21" customHeight="1" thickTop="1" thickBot="1">
      <c r="A18" s="10" t="s">
        <v>19</v>
      </c>
      <c r="B18" s="15">
        <f>B13-B17</f>
        <v>225600</v>
      </c>
      <c r="C18" s="210"/>
      <c r="D18" s="14" t="s">
        <v>11</v>
      </c>
      <c r="E18" s="68">
        <v>0.01</v>
      </c>
      <c r="F18" s="68"/>
    </row>
    <row r="19" spans="1:9" ht="21" customHeight="1" thickTop="1" thickBot="1">
      <c r="A19" s="10" t="s">
        <v>20</v>
      </c>
      <c r="B19" s="16">
        <v>66</v>
      </c>
      <c r="C19" s="211"/>
      <c r="D19" s="14" t="s">
        <v>25</v>
      </c>
      <c r="E19" s="68"/>
      <c r="F19" s="68"/>
    </row>
    <row r="20" spans="1:9" ht="21" customHeight="1" thickTop="1" thickBot="1">
      <c r="A20" s="10" t="s">
        <v>17</v>
      </c>
      <c r="B20" s="15">
        <v>14515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v>4.4722719141323793E-4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59</v>
      </c>
      <c r="C23" s="11" t="s">
        <v>13</v>
      </c>
      <c r="D23" s="5" t="s">
        <v>100</v>
      </c>
    </row>
    <row r="24" spans="1:9" ht="21" customHeight="1" thickTop="1" thickBot="1">
      <c r="A24" s="11" t="s">
        <v>1</v>
      </c>
      <c r="B24" s="5" t="s">
        <v>37</v>
      </c>
      <c r="C24" s="11" t="s">
        <v>2</v>
      </c>
      <c r="D24" s="5" t="s">
        <v>103</v>
      </c>
    </row>
    <row r="25" spans="1:9" ht="21" customHeight="1" thickTop="1" thickBot="1">
      <c r="A25" s="11"/>
      <c r="B25" s="5" t="s">
        <v>81</v>
      </c>
      <c r="C25" s="11" t="s">
        <v>3</v>
      </c>
      <c r="D25" s="5" t="s">
        <v>104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92</v>
      </c>
      <c r="B30" s="203"/>
      <c r="C30" s="204" t="s">
        <v>105</v>
      </c>
      <c r="D30" s="205"/>
      <c r="E30" s="1"/>
    </row>
    <row r="31" spans="1:9" s="4" customFormat="1" ht="50.1" customHeight="1" thickTop="1" thickBot="1">
      <c r="A31" s="202"/>
      <c r="B31" s="203"/>
      <c r="C31" s="206" t="s">
        <v>106</v>
      </c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2" type="noConversion"/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topLeftCell="A13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69"/>
      <c r="B2" s="69"/>
      <c r="C2" s="69"/>
      <c r="D2" s="218" t="s">
        <v>93</v>
      </c>
      <c r="E2" s="219"/>
      <c r="F2" s="220"/>
    </row>
    <row r="3" spans="1:7" ht="27" thickTop="1" thickBot="1">
      <c r="A3" s="69"/>
      <c r="B3" s="69"/>
      <c r="C3" s="69"/>
      <c r="D3" s="70"/>
      <c r="E3" s="71"/>
      <c r="F3" s="72"/>
    </row>
    <row r="4" spans="1:7" ht="21" customHeight="1" thickTop="1" thickBot="1">
      <c r="A4" s="212" t="s">
        <v>38</v>
      </c>
      <c r="B4" s="213"/>
      <c r="C4" s="28" t="s">
        <v>46</v>
      </c>
      <c r="D4" s="73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104614670</v>
      </c>
      <c r="C5" s="221" t="s">
        <v>39</v>
      </c>
      <c r="D5" s="26" t="s">
        <v>9</v>
      </c>
      <c r="E5" s="27">
        <v>0.08</v>
      </c>
      <c r="F5" s="74"/>
      <c r="G5" s="2"/>
    </row>
    <row r="6" spans="1:7" ht="21" customHeight="1" thickTop="1" thickBot="1">
      <c r="A6" s="18" t="s">
        <v>22</v>
      </c>
      <c r="B6" s="7">
        <f>B5+B13</f>
        <v>105645530</v>
      </c>
      <c r="C6" s="222"/>
      <c r="D6" s="14" t="s">
        <v>10</v>
      </c>
      <c r="E6" s="74">
        <v>0.13</v>
      </c>
      <c r="F6" s="74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74">
        <v>0.24</v>
      </c>
      <c r="F7" s="74"/>
      <c r="G7" s="2"/>
    </row>
    <row r="8" spans="1:7" ht="21" customHeight="1" thickTop="1" thickBot="1">
      <c r="A8" s="19" t="s">
        <v>61</v>
      </c>
      <c r="B8" s="8">
        <v>13367640</v>
      </c>
      <c r="C8" s="222"/>
      <c r="D8" s="14" t="s">
        <v>33</v>
      </c>
      <c r="E8" s="74">
        <v>0.06</v>
      </c>
      <c r="F8" s="74"/>
      <c r="G8" s="2"/>
    </row>
    <row r="9" spans="1:7" ht="21" customHeight="1" thickTop="1" thickBot="1">
      <c r="A9" s="20" t="s">
        <v>62</v>
      </c>
      <c r="B9" s="7">
        <f>B8+B13</f>
        <v>14398500</v>
      </c>
      <c r="C9" s="222"/>
      <c r="D9" s="14" t="s">
        <v>28</v>
      </c>
      <c r="E9" s="74">
        <v>7.0000000000000007E-2</v>
      </c>
      <c r="F9" s="74"/>
      <c r="G9" s="2"/>
    </row>
    <row r="10" spans="1:7" ht="21" customHeight="1" thickTop="1" thickBot="1">
      <c r="A10" s="17" t="s">
        <v>21</v>
      </c>
      <c r="B10" s="13">
        <f>B9/B7</f>
        <v>0.278231884057971</v>
      </c>
      <c r="C10" s="223"/>
      <c r="D10" s="14" t="s">
        <v>44</v>
      </c>
      <c r="E10" s="74">
        <v>0.03</v>
      </c>
      <c r="F10" s="74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74">
        <v>0.22</v>
      </c>
      <c r="F11" s="74"/>
    </row>
    <row r="12" spans="1:7" ht="21" customHeight="1" thickTop="1" thickBot="1">
      <c r="A12" s="10" t="s">
        <v>6</v>
      </c>
      <c r="B12" s="15">
        <v>1043100</v>
      </c>
      <c r="C12" s="222"/>
      <c r="D12" s="14" t="s">
        <v>47</v>
      </c>
      <c r="E12" s="74">
        <v>0.03</v>
      </c>
      <c r="F12" s="74"/>
    </row>
    <row r="13" spans="1:7" ht="21" customHeight="1" thickTop="1" thickBot="1">
      <c r="A13" s="10" t="s">
        <v>7</v>
      </c>
      <c r="B13" s="15">
        <v>1030860</v>
      </c>
      <c r="C13" s="222"/>
      <c r="D13" s="14" t="s">
        <v>36</v>
      </c>
      <c r="E13" s="74">
        <v>0.11</v>
      </c>
      <c r="F13" s="74"/>
    </row>
    <row r="14" spans="1:7" ht="21" customHeight="1" thickTop="1" thickBot="1">
      <c r="A14" s="10" t="s">
        <v>14</v>
      </c>
      <c r="B14" s="15">
        <v>784900</v>
      </c>
      <c r="C14" s="222"/>
      <c r="D14" s="14" t="s">
        <v>35</v>
      </c>
      <c r="E14" s="225">
        <v>0.01</v>
      </c>
      <c r="F14" s="225"/>
    </row>
    <row r="15" spans="1:7" ht="21" customHeight="1" thickTop="1" thickBot="1">
      <c r="A15" s="10" t="s">
        <v>15</v>
      </c>
      <c r="B15" s="15">
        <f>B13-B14</f>
        <v>245960</v>
      </c>
      <c r="C15" s="222"/>
      <c r="D15" s="14" t="s">
        <v>34</v>
      </c>
      <c r="E15" s="225">
        <v>0</v>
      </c>
      <c r="F15" s="225"/>
    </row>
    <row r="16" spans="1:7" ht="21" customHeight="1" thickTop="1" thickBot="1">
      <c r="A16" s="10" t="s">
        <v>18</v>
      </c>
      <c r="B16" s="15">
        <f>B12-B13</f>
        <v>12240</v>
      </c>
      <c r="C16" s="223"/>
      <c r="D16" s="14" t="s">
        <v>24</v>
      </c>
      <c r="E16" s="74">
        <v>0</v>
      </c>
      <c r="F16" s="74"/>
    </row>
    <row r="17" spans="1:9" ht="21" customHeight="1" thickTop="1" thickBot="1">
      <c r="A17" s="10" t="s">
        <v>16</v>
      </c>
      <c r="B17" s="15">
        <v>730660</v>
      </c>
      <c r="C17" s="209" t="s">
        <v>41</v>
      </c>
      <c r="D17" s="14" t="s">
        <v>26</v>
      </c>
      <c r="E17" s="74"/>
      <c r="F17" s="74"/>
    </row>
    <row r="18" spans="1:9" ht="21" customHeight="1" thickTop="1" thickBot="1">
      <c r="A18" s="10" t="s">
        <v>19</v>
      </c>
      <c r="B18" s="15">
        <f>B13-B17</f>
        <v>300200</v>
      </c>
      <c r="C18" s="210"/>
      <c r="D18" s="14" t="s">
        <v>11</v>
      </c>
      <c r="E18" s="74">
        <v>0.02</v>
      </c>
      <c r="F18" s="74"/>
    </row>
    <row r="19" spans="1:9" ht="21" customHeight="1" thickTop="1" thickBot="1">
      <c r="A19" s="10" t="s">
        <v>20</v>
      </c>
      <c r="B19" s="16">
        <v>74</v>
      </c>
      <c r="C19" s="211"/>
      <c r="D19" s="14" t="s">
        <v>25</v>
      </c>
      <c r="E19" s="74"/>
      <c r="F19" s="74"/>
    </row>
    <row r="20" spans="1:9" ht="21" customHeight="1" thickTop="1" thickBot="1">
      <c r="A20" s="10" t="s">
        <v>17</v>
      </c>
      <c r="B20" s="15">
        <v>14095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v>3.7593984962406012E-4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94</v>
      </c>
      <c r="C23" s="11" t="s">
        <v>13</v>
      </c>
      <c r="D23" s="5" t="s">
        <v>120</v>
      </c>
    </row>
    <row r="24" spans="1:9" ht="21" customHeight="1" thickTop="1" thickBot="1">
      <c r="A24" s="11" t="s">
        <v>1</v>
      </c>
      <c r="B24" s="5" t="s">
        <v>95</v>
      </c>
      <c r="C24" s="11" t="s">
        <v>2</v>
      </c>
      <c r="D24" s="5" t="s">
        <v>121</v>
      </c>
    </row>
    <row r="25" spans="1:9" ht="21" customHeight="1" thickTop="1" thickBot="1">
      <c r="A25" s="11"/>
      <c r="B25" s="5" t="s">
        <v>48</v>
      </c>
      <c r="C25" s="11" t="s">
        <v>3</v>
      </c>
      <c r="D25" s="5" t="s">
        <v>122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96</v>
      </c>
      <c r="B30" s="203"/>
      <c r="C30" s="204" t="s">
        <v>123</v>
      </c>
      <c r="D30" s="205"/>
      <c r="E30" s="1"/>
    </row>
    <row r="31" spans="1:9" s="4" customFormat="1" ht="50.1" customHeight="1" thickTop="1" thickBot="1">
      <c r="A31" s="202"/>
      <c r="B31" s="203"/>
      <c r="C31" s="206" t="s">
        <v>124</v>
      </c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2" type="noConversion"/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8"/>
  <sheetViews>
    <sheetView topLeftCell="A10" zoomScaleNormal="100" workbookViewId="0">
      <selection activeCell="C30" sqref="C30:D30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76"/>
      <c r="B2" s="76"/>
      <c r="C2" s="76"/>
      <c r="D2" s="218" t="s">
        <v>107</v>
      </c>
      <c r="E2" s="219"/>
      <c r="F2" s="220"/>
    </row>
    <row r="3" spans="1:7" ht="27" thickTop="1" thickBot="1">
      <c r="A3" s="76"/>
      <c r="B3" s="76"/>
      <c r="C3" s="76"/>
      <c r="D3" s="77"/>
      <c r="E3" s="78"/>
      <c r="F3" s="79"/>
    </row>
    <row r="4" spans="1:7" ht="21" customHeight="1" thickTop="1" thickBot="1">
      <c r="A4" s="212" t="s">
        <v>38</v>
      </c>
      <c r="B4" s="213"/>
      <c r="C4" s="28" t="s">
        <v>46</v>
      </c>
      <c r="D4" s="80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105645530</v>
      </c>
      <c r="C5" s="221" t="s">
        <v>39</v>
      </c>
      <c r="D5" s="26" t="s">
        <v>9</v>
      </c>
      <c r="E5" s="27">
        <v>0.03</v>
      </c>
      <c r="F5" s="81"/>
      <c r="G5" s="2"/>
    </row>
    <row r="6" spans="1:7" ht="21" customHeight="1" thickTop="1" thickBot="1">
      <c r="A6" s="18" t="s">
        <v>22</v>
      </c>
      <c r="B6" s="7">
        <f>B5+B13</f>
        <v>106779730</v>
      </c>
      <c r="C6" s="222"/>
      <c r="D6" s="14" t="s">
        <v>10</v>
      </c>
      <c r="E6" s="81">
        <v>7.0000000000000007E-2</v>
      </c>
      <c r="F6" s="81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81">
        <v>0.15</v>
      </c>
      <c r="F7" s="81"/>
      <c r="G7" s="2"/>
    </row>
    <row r="8" spans="1:7" ht="21" customHeight="1" thickTop="1" thickBot="1">
      <c r="A8" s="19" t="s">
        <v>61</v>
      </c>
      <c r="B8" s="8">
        <v>14398500</v>
      </c>
      <c r="C8" s="222"/>
      <c r="D8" s="14" t="s">
        <v>33</v>
      </c>
      <c r="E8" s="81">
        <v>0.1</v>
      </c>
      <c r="F8" s="81"/>
      <c r="G8" s="2"/>
    </row>
    <row r="9" spans="1:7" ht="21" customHeight="1" thickTop="1" thickBot="1">
      <c r="A9" s="20" t="s">
        <v>62</v>
      </c>
      <c r="B9" s="7">
        <f>B8+B13</f>
        <v>15532700</v>
      </c>
      <c r="C9" s="222"/>
      <c r="D9" s="14" t="s">
        <v>28</v>
      </c>
      <c r="E9" s="81">
        <v>0.09</v>
      </c>
      <c r="F9" s="81"/>
      <c r="G9" s="2"/>
    </row>
    <row r="10" spans="1:7" ht="21" customHeight="1" thickTop="1" thickBot="1">
      <c r="A10" s="17" t="s">
        <v>21</v>
      </c>
      <c r="B10" s="13">
        <f>B9/B7</f>
        <v>0.30014879227053143</v>
      </c>
      <c r="C10" s="223"/>
      <c r="D10" s="14" t="s">
        <v>44</v>
      </c>
      <c r="E10" s="81">
        <v>0.15</v>
      </c>
      <c r="F10" s="81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81">
        <v>0.26</v>
      </c>
      <c r="F11" s="81"/>
    </row>
    <row r="12" spans="1:7" ht="21" customHeight="1" thickTop="1" thickBot="1">
      <c r="A12" s="10" t="s">
        <v>6</v>
      </c>
      <c r="B12" s="15">
        <v>1145000</v>
      </c>
      <c r="C12" s="222"/>
      <c r="D12" s="14" t="s">
        <v>47</v>
      </c>
      <c r="E12" s="81">
        <v>0.02</v>
      </c>
      <c r="F12" s="81"/>
    </row>
    <row r="13" spans="1:7" ht="21" customHeight="1" thickTop="1" thickBot="1">
      <c r="A13" s="10" t="s">
        <v>7</v>
      </c>
      <c r="B13" s="15">
        <v>1134200</v>
      </c>
      <c r="C13" s="222"/>
      <c r="D13" s="14" t="s">
        <v>36</v>
      </c>
      <c r="E13" s="81">
        <v>0.12</v>
      </c>
      <c r="F13" s="81"/>
    </row>
    <row r="14" spans="1:7" ht="21" customHeight="1" thickTop="1" thickBot="1">
      <c r="A14" s="10" t="s">
        <v>14</v>
      </c>
      <c r="B14" s="15">
        <v>839500</v>
      </c>
      <c r="C14" s="222"/>
      <c r="D14" s="14" t="s">
        <v>35</v>
      </c>
      <c r="E14" s="225"/>
      <c r="F14" s="225"/>
    </row>
    <row r="15" spans="1:7" ht="21" customHeight="1" thickTop="1" thickBot="1">
      <c r="A15" s="10" t="s">
        <v>15</v>
      </c>
      <c r="B15" s="15">
        <f>B13-B14</f>
        <v>294700</v>
      </c>
      <c r="C15" s="222"/>
      <c r="D15" s="14" t="s">
        <v>34</v>
      </c>
      <c r="E15" s="225">
        <v>0.01</v>
      </c>
      <c r="F15" s="225"/>
    </row>
    <row r="16" spans="1:7" ht="21" customHeight="1" thickTop="1" thickBot="1">
      <c r="A16" s="10" t="s">
        <v>18</v>
      </c>
      <c r="B16" s="15">
        <f>B12-B13</f>
        <v>10800</v>
      </c>
      <c r="C16" s="223"/>
      <c r="D16" s="14" t="s">
        <v>24</v>
      </c>
      <c r="E16" s="81">
        <v>0</v>
      </c>
      <c r="F16" s="81"/>
    </row>
    <row r="17" spans="1:9" ht="21" customHeight="1" thickTop="1" thickBot="1">
      <c r="A17" s="10" t="s">
        <v>16</v>
      </c>
      <c r="B17" s="15">
        <v>815200</v>
      </c>
      <c r="C17" s="209" t="s">
        <v>41</v>
      </c>
      <c r="D17" s="14" t="s">
        <v>26</v>
      </c>
      <c r="E17" s="81"/>
      <c r="F17" s="81"/>
    </row>
    <row r="18" spans="1:9" ht="21" customHeight="1" thickTop="1" thickBot="1">
      <c r="A18" s="10" t="s">
        <v>19</v>
      </c>
      <c r="B18" s="15">
        <f>B13-B17</f>
        <v>319000</v>
      </c>
      <c r="C18" s="210"/>
      <c r="D18" s="14" t="s">
        <v>11</v>
      </c>
      <c r="E18" s="81"/>
      <c r="F18" s="81"/>
    </row>
    <row r="19" spans="1:9" ht="21" customHeight="1" thickTop="1" thickBot="1">
      <c r="A19" s="10" t="s">
        <v>110</v>
      </c>
      <c r="B19" s="16">
        <v>77</v>
      </c>
      <c r="C19" s="211"/>
      <c r="D19" s="14" t="s">
        <v>25</v>
      </c>
      <c r="E19" s="81"/>
      <c r="F19" s="81"/>
    </row>
    <row r="20" spans="1:9" ht="21" customHeight="1" thickTop="1" thickBot="1">
      <c r="A20" s="10" t="s">
        <v>17</v>
      </c>
      <c r="B20" s="15">
        <v>14870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v>5.065123010130246E-4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/>
      <c r="C23" s="11" t="s">
        <v>13</v>
      </c>
      <c r="D23" s="5"/>
    </row>
    <row r="24" spans="1:9" ht="21" customHeight="1" thickTop="1" thickBot="1">
      <c r="A24" s="11" t="s">
        <v>1</v>
      </c>
      <c r="B24" s="5" t="s">
        <v>95</v>
      </c>
      <c r="C24" s="11" t="s">
        <v>2</v>
      </c>
      <c r="D24" s="5" t="s">
        <v>125</v>
      </c>
    </row>
    <row r="25" spans="1:9" ht="21" customHeight="1" thickTop="1" thickBot="1">
      <c r="A25" s="11"/>
      <c r="B25" s="5" t="s">
        <v>111</v>
      </c>
      <c r="C25" s="11" t="s">
        <v>3</v>
      </c>
      <c r="D25" s="5" t="s">
        <v>126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119</v>
      </c>
      <c r="B30" s="203"/>
      <c r="C30" s="204" t="s">
        <v>127</v>
      </c>
      <c r="D30" s="205"/>
      <c r="E30" s="1"/>
    </row>
    <row r="31" spans="1:9" s="4" customFormat="1" ht="50.1" customHeight="1" thickTop="1" thickBot="1">
      <c r="A31" s="202"/>
      <c r="B31" s="203"/>
      <c r="C31" s="206"/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2" type="noConversion"/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topLeftCell="A19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23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17" t="s">
        <v>0</v>
      </c>
      <c r="B1" s="217"/>
      <c r="C1" s="217"/>
      <c r="D1" s="217"/>
      <c r="E1" s="217"/>
      <c r="F1" s="217"/>
    </row>
    <row r="2" spans="1:7" ht="26.25" thickBot="1">
      <c r="A2" s="76"/>
      <c r="B2" s="76"/>
      <c r="C2" s="76"/>
      <c r="D2" s="218" t="s">
        <v>108</v>
      </c>
      <c r="E2" s="219"/>
      <c r="F2" s="220"/>
    </row>
    <row r="3" spans="1:7" ht="27" thickTop="1" thickBot="1">
      <c r="A3" s="76"/>
      <c r="B3" s="76"/>
      <c r="C3" s="76"/>
      <c r="D3" s="77"/>
      <c r="E3" s="78"/>
      <c r="F3" s="79"/>
    </row>
    <row r="4" spans="1:7" ht="21" customHeight="1" thickTop="1" thickBot="1">
      <c r="A4" s="212" t="s">
        <v>38</v>
      </c>
      <c r="B4" s="213"/>
      <c r="C4" s="28" t="s">
        <v>46</v>
      </c>
      <c r="D4" s="80" t="s">
        <v>42</v>
      </c>
      <c r="E4" s="43" t="s">
        <v>8</v>
      </c>
      <c r="F4" s="44"/>
    </row>
    <row r="5" spans="1:7" ht="21" customHeight="1" thickTop="1" thickBot="1">
      <c r="A5" s="24" t="s">
        <v>29</v>
      </c>
      <c r="B5" s="25">
        <v>106779730</v>
      </c>
      <c r="C5" s="221" t="s">
        <v>39</v>
      </c>
      <c r="D5" s="26" t="s">
        <v>9</v>
      </c>
      <c r="E5" s="27">
        <v>0.03</v>
      </c>
      <c r="F5" s="81"/>
      <c r="G5" s="2"/>
    </row>
    <row r="6" spans="1:7" ht="21" customHeight="1" thickTop="1" thickBot="1">
      <c r="A6" s="18" t="s">
        <v>22</v>
      </c>
      <c r="B6" s="7">
        <f>B5+B13</f>
        <v>109880860</v>
      </c>
      <c r="C6" s="222"/>
      <c r="D6" s="14" t="s">
        <v>10</v>
      </c>
      <c r="E6" s="81">
        <v>0.06</v>
      </c>
      <c r="F6" s="81"/>
      <c r="G6" s="2"/>
    </row>
    <row r="7" spans="1:7" ht="21" customHeight="1" thickTop="1" thickBot="1">
      <c r="A7" s="17" t="s">
        <v>68</v>
      </c>
      <c r="B7" s="7">
        <v>51750000</v>
      </c>
      <c r="C7" s="222"/>
      <c r="D7" s="14" t="s">
        <v>1</v>
      </c>
      <c r="E7" s="81">
        <v>0.12</v>
      </c>
      <c r="F7" s="81"/>
      <c r="G7" s="2"/>
    </row>
    <row r="8" spans="1:7" ht="21" customHeight="1" thickTop="1" thickBot="1">
      <c r="A8" s="19" t="s">
        <v>61</v>
      </c>
      <c r="B8" s="8">
        <v>15532700</v>
      </c>
      <c r="C8" s="222"/>
      <c r="D8" s="14" t="s">
        <v>33</v>
      </c>
      <c r="E8" s="81">
        <v>0.11</v>
      </c>
      <c r="F8" s="81"/>
      <c r="G8" s="2"/>
    </row>
    <row r="9" spans="1:7" ht="21" customHeight="1" thickTop="1" thickBot="1">
      <c r="A9" s="20" t="s">
        <v>62</v>
      </c>
      <c r="B9" s="7">
        <f>B8+B13</f>
        <v>18633830</v>
      </c>
      <c r="C9" s="222"/>
      <c r="D9" s="14" t="s">
        <v>28</v>
      </c>
      <c r="E9" s="81">
        <v>7.0000000000000007E-2</v>
      </c>
      <c r="F9" s="81"/>
      <c r="G9" s="2"/>
    </row>
    <row r="10" spans="1:7" ht="21" customHeight="1" thickTop="1" thickBot="1">
      <c r="A10" s="17" t="s">
        <v>21</v>
      </c>
      <c r="B10" s="13">
        <f>B9/B7</f>
        <v>0.36007400966183573</v>
      </c>
      <c r="C10" s="223"/>
      <c r="D10" s="14" t="s">
        <v>44</v>
      </c>
      <c r="E10" s="81">
        <v>7.0000000000000007E-2</v>
      </c>
      <c r="F10" s="81"/>
    </row>
    <row r="11" spans="1:7" ht="21" customHeight="1" thickTop="1" thickBot="1">
      <c r="A11" s="212" t="s">
        <v>23</v>
      </c>
      <c r="B11" s="214"/>
      <c r="C11" s="224" t="s">
        <v>40</v>
      </c>
      <c r="D11" s="14" t="s">
        <v>45</v>
      </c>
      <c r="E11" s="81">
        <v>0.23</v>
      </c>
      <c r="F11" s="81"/>
    </row>
    <row r="12" spans="1:7" ht="21" customHeight="1" thickTop="1" thickBot="1">
      <c r="A12" s="10" t="s">
        <v>6</v>
      </c>
      <c r="B12" s="15">
        <v>3150800</v>
      </c>
      <c r="C12" s="222"/>
      <c r="D12" s="14" t="s">
        <v>47</v>
      </c>
      <c r="E12" s="81">
        <v>0.01</v>
      </c>
      <c r="F12" s="81"/>
    </row>
    <row r="13" spans="1:7" ht="21" customHeight="1" thickTop="1" thickBot="1">
      <c r="A13" s="10" t="s">
        <v>7</v>
      </c>
      <c r="B13" s="15">
        <v>3101130</v>
      </c>
      <c r="C13" s="222"/>
      <c r="D13" s="14" t="s">
        <v>36</v>
      </c>
      <c r="E13" s="81">
        <v>0.22</v>
      </c>
      <c r="F13" s="81"/>
    </row>
    <row r="14" spans="1:7" ht="21" customHeight="1" thickTop="1" thickBot="1">
      <c r="A14" s="10" t="s">
        <v>14</v>
      </c>
      <c r="B14" s="15">
        <v>1712000</v>
      </c>
      <c r="C14" s="222"/>
      <c r="D14" s="14" t="s">
        <v>35</v>
      </c>
      <c r="E14" s="225"/>
      <c r="F14" s="225"/>
    </row>
    <row r="15" spans="1:7" ht="21" customHeight="1" thickTop="1" thickBot="1">
      <c r="A15" s="10" t="s">
        <v>15</v>
      </c>
      <c r="B15" s="15">
        <f>B13-B14</f>
        <v>1389130</v>
      </c>
      <c r="C15" s="222"/>
      <c r="D15" s="14" t="s">
        <v>34</v>
      </c>
      <c r="E15" s="225">
        <v>0</v>
      </c>
      <c r="F15" s="225"/>
    </row>
    <row r="16" spans="1:7" ht="21" customHeight="1" thickTop="1" thickBot="1">
      <c r="A16" s="10" t="s">
        <v>18</v>
      </c>
      <c r="B16" s="15">
        <f>B12-B13</f>
        <v>49670</v>
      </c>
      <c r="C16" s="223"/>
      <c r="D16" s="14" t="s">
        <v>24</v>
      </c>
      <c r="E16" s="81">
        <v>0</v>
      </c>
      <c r="F16" s="81"/>
    </row>
    <row r="17" spans="1:9" ht="21" customHeight="1" thickTop="1" thickBot="1">
      <c r="A17" s="10" t="s">
        <v>16</v>
      </c>
      <c r="B17" s="15">
        <v>2611880</v>
      </c>
      <c r="C17" s="209" t="s">
        <v>41</v>
      </c>
      <c r="D17" s="14" t="s">
        <v>26</v>
      </c>
      <c r="E17" s="81"/>
      <c r="F17" s="81"/>
    </row>
    <row r="18" spans="1:9" ht="21" customHeight="1" thickTop="1" thickBot="1">
      <c r="A18" s="10" t="s">
        <v>19</v>
      </c>
      <c r="B18" s="15">
        <f>B13-B17</f>
        <v>489250</v>
      </c>
      <c r="C18" s="210"/>
      <c r="D18" s="14" t="s">
        <v>11</v>
      </c>
      <c r="E18" s="81">
        <v>0.01</v>
      </c>
      <c r="F18" s="81"/>
    </row>
    <row r="19" spans="1:9" ht="21" customHeight="1" thickTop="1" thickBot="1">
      <c r="A19" s="10" t="s">
        <v>20</v>
      </c>
      <c r="B19" s="16">
        <v>198</v>
      </c>
      <c r="C19" s="211"/>
      <c r="D19" s="14" t="s">
        <v>25</v>
      </c>
      <c r="E19" s="81">
        <v>7.0000000000000007E-2</v>
      </c>
      <c r="F19" s="81"/>
    </row>
    <row r="20" spans="1:9" ht="21" customHeight="1" thickTop="1" thickBot="1">
      <c r="A20" s="10" t="s">
        <v>17</v>
      </c>
      <c r="B20" s="15">
        <v>15913</v>
      </c>
      <c r="C20" s="21"/>
      <c r="D20" s="2"/>
      <c r="E20" s="3"/>
      <c r="F20" s="3"/>
    </row>
    <row r="21" spans="1:9" ht="21" customHeight="1" thickTop="1" thickBot="1">
      <c r="A21" s="10" t="s">
        <v>27</v>
      </c>
      <c r="B21" s="13">
        <v>1.1124845488257108E-4</v>
      </c>
      <c r="C21" s="22"/>
      <c r="D21" s="2"/>
      <c r="E21" s="3"/>
      <c r="F21" s="3"/>
    </row>
    <row r="22" spans="1:9" ht="21" customHeight="1" thickTop="1" thickBot="1">
      <c r="A22" s="212" t="s">
        <v>5</v>
      </c>
      <c r="B22" s="213"/>
      <c r="C22" s="212" t="s">
        <v>12</v>
      </c>
      <c r="D22" s="214"/>
    </row>
    <row r="23" spans="1:9" ht="21" customHeight="1" thickTop="1" thickBot="1">
      <c r="A23" s="11" t="s">
        <v>13</v>
      </c>
      <c r="B23" s="5" t="s">
        <v>112</v>
      </c>
      <c r="C23" s="11" t="s">
        <v>13</v>
      </c>
      <c r="D23" s="5" t="s">
        <v>128</v>
      </c>
    </row>
    <row r="24" spans="1:9" ht="21" customHeight="1" thickTop="1" thickBot="1">
      <c r="A24" s="11" t="s">
        <v>1</v>
      </c>
      <c r="B24" s="5" t="s">
        <v>113</v>
      </c>
      <c r="C24" s="11" t="s">
        <v>2</v>
      </c>
      <c r="D24" s="5" t="s">
        <v>129</v>
      </c>
    </row>
    <row r="25" spans="1:9" ht="21" customHeight="1" thickTop="1" thickBot="1">
      <c r="A25" s="11"/>
      <c r="B25" s="5" t="s">
        <v>48</v>
      </c>
      <c r="C25" s="11" t="s">
        <v>3</v>
      </c>
      <c r="D25" s="5" t="s">
        <v>130</v>
      </c>
    </row>
    <row r="26" spans="1:9" ht="21" customHeight="1" thickTop="1" thickBot="1">
      <c r="A26" s="12"/>
      <c r="B26" s="5"/>
      <c r="C26" s="11" t="s">
        <v>4</v>
      </c>
      <c r="D26" s="5"/>
    </row>
    <row r="27" spans="1:9" ht="16.5" customHeight="1" thickTop="1">
      <c r="A27" s="215" t="s">
        <v>43</v>
      </c>
      <c r="B27" s="216"/>
      <c r="C27" s="216"/>
      <c r="D27" s="216"/>
      <c r="E27" s="216"/>
      <c r="F27" s="6"/>
    </row>
    <row r="28" spans="1:9" s="4" customFormat="1" ht="20.100000000000001" customHeight="1" thickBot="1">
      <c r="A28" s="216"/>
      <c r="B28" s="216"/>
      <c r="C28" s="216"/>
      <c r="D28" s="216"/>
      <c r="E28" s="216"/>
      <c r="F28" s="1"/>
      <c r="I28" s="9"/>
    </row>
    <row r="29" spans="1:9" s="4" customFormat="1" ht="21" customHeight="1" thickTop="1" thickBot="1">
      <c r="A29" s="212" t="s">
        <v>5</v>
      </c>
      <c r="B29" s="213"/>
      <c r="C29" s="212" t="s">
        <v>12</v>
      </c>
      <c r="D29" s="213"/>
      <c r="E29" s="1"/>
    </row>
    <row r="30" spans="1:9" s="4" customFormat="1" ht="50.1" customHeight="1" thickTop="1" thickBot="1">
      <c r="A30" s="202" t="s">
        <v>118</v>
      </c>
      <c r="B30" s="203"/>
      <c r="C30" s="204" t="s">
        <v>131</v>
      </c>
      <c r="D30" s="205"/>
      <c r="E30" s="1"/>
    </row>
    <row r="31" spans="1:9" s="4" customFormat="1" ht="50.1" customHeight="1" thickTop="1" thickBot="1">
      <c r="A31" s="202"/>
      <c r="B31" s="203"/>
      <c r="C31" s="206"/>
      <c r="D31" s="207"/>
      <c r="E31" s="1"/>
    </row>
    <row r="32" spans="1:9" s="4" customFormat="1" ht="50.1" customHeight="1" thickTop="1" thickBot="1">
      <c r="A32" s="202"/>
      <c r="B32" s="205"/>
      <c r="C32" s="208"/>
      <c r="D32" s="205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2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32</vt:i4>
      </vt:variant>
    </vt:vector>
  </HeadingPairs>
  <TitlesOfParts>
    <vt:vector size="32" baseType="lpstr">
      <vt:lpstr>0301</vt:lpstr>
      <vt:lpstr>0302</vt:lpstr>
      <vt:lpstr>0303</vt:lpstr>
      <vt:lpstr>0304</vt:lpstr>
      <vt:lpstr>0305</vt:lpstr>
      <vt:lpstr>0306</vt:lpstr>
      <vt:lpstr>0307</vt:lpstr>
      <vt:lpstr>0308</vt:lpstr>
      <vt:lpstr>0309</vt:lpstr>
      <vt:lpstr>0310</vt:lpstr>
      <vt:lpstr>0311</vt:lpstr>
      <vt:lpstr>0312</vt:lpstr>
      <vt:lpstr>0313</vt:lpstr>
      <vt:lpstr>0314</vt:lpstr>
      <vt:lpstr>0315</vt:lpstr>
      <vt:lpstr>0316</vt:lpstr>
      <vt:lpstr>0317</vt:lpstr>
      <vt:lpstr>0318</vt:lpstr>
      <vt:lpstr>0319</vt:lpstr>
      <vt:lpstr>0320</vt:lpstr>
      <vt:lpstr>0321</vt:lpstr>
      <vt:lpstr>0322</vt:lpstr>
      <vt:lpstr>0323</vt:lpstr>
      <vt:lpstr>0324</vt:lpstr>
      <vt:lpstr>0325</vt:lpstr>
      <vt:lpstr>0326</vt:lpstr>
      <vt:lpstr>0327</vt:lpstr>
      <vt:lpstr>0328</vt:lpstr>
      <vt:lpstr>0329</vt:lpstr>
      <vt:lpstr>0330</vt:lpstr>
      <vt:lpstr>0331</vt:lpstr>
      <vt:lpstr>원본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2013-02-12T13:36:05Z</cp:lastPrinted>
  <dcterms:created xsi:type="dcterms:W3CDTF">2012-09-20T04:29:50Z</dcterms:created>
  <dcterms:modified xsi:type="dcterms:W3CDTF">2013-04-01T11:30:46Z</dcterms:modified>
</cp:coreProperties>
</file>