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395" windowHeight="5355"/>
  </bookViews>
  <sheets>
    <sheet name="Sheet1" sheetId="1" r:id="rId1"/>
    <sheet name="Sheet2" sheetId="2" r:id="rId2"/>
    <sheet name="Sheet3" sheetId="3" r:id="rId3"/>
  </sheets>
  <calcPr calcId="125725" calcMode="manual"/>
</workbook>
</file>

<file path=xl/calcChain.xml><?xml version="1.0" encoding="utf-8"?>
<calcChain xmlns="http://schemas.openxmlformats.org/spreadsheetml/2006/main">
  <c r="S15" i="1"/>
  <c r="S8"/>
  <c r="S6"/>
  <c r="S5"/>
  <c r="S4"/>
  <c r="R7"/>
  <c r="S7" s="1"/>
  <c r="R4"/>
  <c r="R16" s="1"/>
  <c r="O16"/>
  <c r="P15"/>
  <c r="P8"/>
  <c r="P7"/>
  <c r="P16" s="1"/>
  <c r="L16"/>
  <c r="I16"/>
  <c r="M5"/>
  <c r="M4"/>
  <c r="M16" s="1"/>
  <c r="J7"/>
  <c r="J6"/>
  <c r="J5"/>
  <c r="J16" s="1"/>
  <c r="F16"/>
  <c r="G15"/>
  <c r="G16" s="1"/>
  <c r="G8"/>
  <c r="S16" l="1"/>
</calcChain>
</file>

<file path=xl/sharedStrings.xml><?xml version="1.0" encoding="utf-8"?>
<sst xmlns="http://schemas.openxmlformats.org/spreadsheetml/2006/main" count="55" uniqueCount="43">
  <si>
    <t>상품명</t>
    <phoneticPr fontId="2" type="noConversion"/>
  </si>
  <si>
    <t>시갈 12</t>
    <phoneticPr fontId="2" type="noConversion"/>
  </si>
  <si>
    <t>시갈 20</t>
    <phoneticPr fontId="2" type="noConversion"/>
  </si>
  <si>
    <t>상품기호</t>
    <phoneticPr fontId="2" type="noConversion"/>
  </si>
  <si>
    <t>YCG-12</t>
    <phoneticPr fontId="2" type="noConversion"/>
  </si>
  <si>
    <t>YCG-20</t>
    <phoneticPr fontId="2" type="noConversion"/>
  </si>
  <si>
    <t>시갈 오테</t>
    <phoneticPr fontId="2" type="noConversion"/>
  </si>
  <si>
    <t>YCF-15</t>
    <phoneticPr fontId="2" type="noConversion"/>
  </si>
  <si>
    <t>시갈 오 쇼콜라</t>
    <phoneticPr fontId="2" type="noConversion"/>
  </si>
  <si>
    <t>YCC-16</t>
    <phoneticPr fontId="2" type="noConversion"/>
  </si>
  <si>
    <t>쁘띠 상크 테리즈 20</t>
    <phoneticPr fontId="2" type="noConversion"/>
  </si>
  <si>
    <t>LB세트</t>
    <phoneticPr fontId="2" type="noConversion"/>
  </si>
  <si>
    <t>P세트</t>
    <phoneticPr fontId="2" type="noConversion"/>
  </si>
  <si>
    <t>가토섹바리에10W</t>
    <phoneticPr fontId="2" type="noConversion"/>
  </si>
  <si>
    <t>가토섹바리에15W</t>
    <phoneticPr fontId="2" type="noConversion"/>
  </si>
  <si>
    <t>상크 테리즈 30</t>
    <phoneticPr fontId="2" type="noConversion"/>
  </si>
  <si>
    <t>상크 테리즈 40</t>
    <phoneticPr fontId="2" type="noConversion"/>
  </si>
  <si>
    <t>그란 상크 테리즈 50</t>
    <phoneticPr fontId="2" type="noConversion"/>
  </si>
  <si>
    <t>YCD-20</t>
    <phoneticPr fontId="2" type="noConversion"/>
  </si>
  <si>
    <t>YCD-30</t>
    <phoneticPr fontId="2" type="noConversion"/>
  </si>
  <si>
    <t>YCD-40</t>
    <phoneticPr fontId="2" type="noConversion"/>
  </si>
  <si>
    <t>YCD-50</t>
    <phoneticPr fontId="2" type="noConversion"/>
  </si>
  <si>
    <t>YLB-30</t>
    <phoneticPr fontId="2" type="noConversion"/>
  </si>
  <si>
    <t>YP-50</t>
    <phoneticPr fontId="2" type="noConversion"/>
  </si>
  <si>
    <t>YGSV-10W</t>
    <phoneticPr fontId="2" type="noConversion"/>
  </si>
  <si>
    <t>YGSV-15W</t>
    <phoneticPr fontId="2" type="noConversion"/>
  </si>
  <si>
    <t>판매가격</t>
    <phoneticPr fontId="2" type="noConversion"/>
  </si>
  <si>
    <t>성남공장</t>
    <phoneticPr fontId="2" type="noConversion"/>
  </si>
  <si>
    <t>재고금액</t>
    <phoneticPr fontId="2" type="noConversion"/>
  </si>
  <si>
    <t>합 계</t>
    <phoneticPr fontId="2" type="noConversion"/>
  </si>
  <si>
    <t>유효기간</t>
    <phoneticPr fontId="2" type="noConversion"/>
  </si>
  <si>
    <t>재고</t>
    <phoneticPr fontId="2" type="noConversion"/>
  </si>
  <si>
    <t>현대 압구정</t>
    <phoneticPr fontId="2" type="noConversion"/>
  </si>
  <si>
    <t>현대 대구</t>
    <phoneticPr fontId="2" type="noConversion"/>
  </si>
  <si>
    <t>비 고</t>
    <phoneticPr fontId="2" type="noConversion"/>
  </si>
  <si>
    <t xml:space="preserve">8월 4일까지 영업후 철수 </t>
    <phoneticPr fontId="2" type="noConversion"/>
  </si>
  <si>
    <t>신세계 강남</t>
    <phoneticPr fontId="2" type="noConversion"/>
  </si>
  <si>
    <t>총 계</t>
    <phoneticPr fontId="2" type="noConversion"/>
  </si>
  <si>
    <t>◆ 요코모코 상품 재고현황</t>
    <phoneticPr fontId="2" type="noConversion"/>
  </si>
  <si>
    <t>1.총재고는 55개(2,843,000원)</t>
    <phoneticPr fontId="2" type="noConversion"/>
  </si>
  <si>
    <t>2.진열점포수는 현재 3점포이며 현대 대구백화점은 8월 4일(일)까지 영업후 철수 확정</t>
    <phoneticPr fontId="2" type="noConversion"/>
  </si>
  <si>
    <t>3.현대 백화점 : 화과자 진열대와 병행 진열하도록 백화점측과 협의완료(추가 입고시 점포 확대 : 무역,신촌,천호,중동,미아)</t>
    <phoneticPr fontId="2" type="noConversion"/>
  </si>
  <si>
    <t>4.신세계 백화점 : 철수 협의는 하지않았으나, 매출부진으로 점포 확대에도 어려움 발생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</si>
</sst>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m&quot;월&quot;\ dd&quot;일&quot;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86"/>
  <sheetViews>
    <sheetView tabSelected="1" workbookViewId="0">
      <selection activeCell="E28" sqref="E28"/>
    </sheetView>
  </sheetViews>
  <sheetFormatPr defaultRowHeight="16.5"/>
  <cols>
    <col min="1" max="1" width="2" customWidth="1"/>
    <col min="2" max="2" width="5.5" customWidth="1"/>
    <col min="3" max="3" width="16.25" customWidth="1"/>
    <col min="4" max="4" width="11.625" customWidth="1"/>
    <col min="5" max="5" width="10.375" customWidth="1"/>
    <col min="6" max="6" width="7.625" customWidth="1"/>
    <col min="7" max="7" width="12.375" bestFit="1" customWidth="1"/>
    <col min="8" max="8" width="10.875" customWidth="1"/>
    <col min="9" max="9" width="7.625" customWidth="1"/>
    <col min="10" max="10" width="9.375" bestFit="1" customWidth="1"/>
    <col min="11" max="11" width="11.125" customWidth="1"/>
    <col min="12" max="12" width="7.625" customWidth="1"/>
    <col min="13" max="13" width="10.5" customWidth="1"/>
    <col min="14" max="14" width="11.25" customWidth="1"/>
    <col min="15" max="15" width="7.625" customWidth="1"/>
    <col min="16" max="16" width="10.25" customWidth="1"/>
    <col min="17" max="17" width="11.125" customWidth="1"/>
    <col min="19" max="19" width="10.875" bestFit="1" customWidth="1"/>
    <col min="20" max="20" width="10" customWidth="1"/>
  </cols>
  <sheetData>
    <row r="1" spans="2:20" ht="32.25" thickBot="1">
      <c r="C1" s="36" t="s">
        <v>38</v>
      </c>
    </row>
    <row r="2" spans="2:20" ht="20.100000000000001" customHeight="1">
      <c r="B2" s="27"/>
      <c r="C2" s="28" t="s">
        <v>0</v>
      </c>
      <c r="D2" s="28" t="s">
        <v>3</v>
      </c>
      <c r="E2" s="29" t="s">
        <v>26</v>
      </c>
      <c r="F2" s="27" t="s">
        <v>27</v>
      </c>
      <c r="G2" s="28"/>
      <c r="H2" s="29"/>
      <c r="I2" s="27" t="s">
        <v>32</v>
      </c>
      <c r="J2" s="28"/>
      <c r="K2" s="29"/>
      <c r="L2" s="27" t="s">
        <v>33</v>
      </c>
      <c r="M2" s="28"/>
      <c r="N2" s="29"/>
      <c r="O2" s="27" t="s">
        <v>36</v>
      </c>
      <c r="P2" s="28"/>
      <c r="Q2" s="29"/>
      <c r="R2" s="27" t="s">
        <v>37</v>
      </c>
      <c r="S2" s="28"/>
      <c r="T2" s="29"/>
    </row>
    <row r="3" spans="2:20" ht="20.100000000000001" customHeight="1" thickBot="1">
      <c r="B3" s="30"/>
      <c r="C3" s="31"/>
      <c r="D3" s="31"/>
      <c r="E3" s="32"/>
      <c r="F3" s="33" t="s">
        <v>31</v>
      </c>
      <c r="G3" s="34" t="s">
        <v>28</v>
      </c>
      <c r="H3" s="35" t="s">
        <v>30</v>
      </c>
      <c r="I3" s="33" t="s">
        <v>31</v>
      </c>
      <c r="J3" s="34" t="s">
        <v>28</v>
      </c>
      <c r="K3" s="35" t="s">
        <v>30</v>
      </c>
      <c r="L3" s="33" t="s">
        <v>31</v>
      </c>
      <c r="M3" s="34" t="s">
        <v>28</v>
      </c>
      <c r="N3" s="35" t="s">
        <v>30</v>
      </c>
      <c r="O3" s="33" t="s">
        <v>31</v>
      </c>
      <c r="P3" s="34" t="s">
        <v>28</v>
      </c>
      <c r="Q3" s="35" t="s">
        <v>30</v>
      </c>
      <c r="R3" s="33" t="s">
        <v>31</v>
      </c>
      <c r="S3" s="34" t="s">
        <v>28</v>
      </c>
      <c r="T3" s="35" t="s">
        <v>30</v>
      </c>
    </row>
    <row r="4" spans="2:20" ht="20.100000000000001" customHeight="1">
      <c r="B4" s="14">
        <v>1</v>
      </c>
      <c r="C4" s="15" t="s">
        <v>1</v>
      </c>
      <c r="D4" s="15" t="s">
        <v>4</v>
      </c>
      <c r="E4" s="20">
        <v>37000</v>
      </c>
      <c r="F4" s="14"/>
      <c r="G4" s="16"/>
      <c r="H4" s="22"/>
      <c r="I4" s="14"/>
      <c r="J4" s="15"/>
      <c r="K4" s="22"/>
      <c r="L4" s="14">
        <v>4</v>
      </c>
      <c r="M4" s="17">
        <f>E4*L4</f>
        <v>148000</v>
      </c>
      <c r="N4" s="18">
        <v>41523</v>
      </c>
      <c r="O4" s="14"/>
      <c r="P4" s="17"/>
      <c r="Q4" s="18"/>
      <c r="R4" s="14">
        <f>O4+L4+I4+F4</f>
        <v>4</v>
      </c>
      <c r="S4" s="17">
        <f>E4*R4</f>
        <v>148000</v>
      </c>
      <c r="T4" s="18"/>
    </row>
    <row r="5" spans="2:20" ht="20.100000000000001" customHeight="1">
      <c r="B5" s="7">
        <v>2</v>
      </c>
      <c r="C5" s="1" t="s">
        <v>2</v>
      </c>
      <c r="D5" s="1" t="s">
        <v>5</v>
      </c>
      <c r="E5" s="21">
        <v>52000</v>
      </c>
      <c r="F5" s="7"/>
      <c r="G5" s="3"/>
      <c r="H5" s="6"/>
      <c r="I5" s="7">
        <v>2</v>
      </c>
      <c r="J5" s="4">
        <f>E5*I5</f>
        <v>104000</v>
      </c>
      <c r="K5" s="8">
        <v>41523</v>
      </c>
      <c r="L5" s="7">
        <v>7</v>
      </c>
      <c r="M5" s="4">
        <f>E5*L5</f>
        <v>364000</v>
      </c>
      <c r="N5" s="8">
        <v>41523</v>
      </c>
      <c r="O5" s="7"/>
      <c r="P5" s="4"/>
      <c r="Q5" s="8"/>
      <c r="R5" s="14">
        <v>9</v>
      </c>
      <c r="S5" s="4">
        <f>R5*E5</f>
        <v>468000</v>
      </c>
      <c r="T5" s="8"/>
    </row>
    <row r="6" spans="2:20" ht="20.100000000000001" customHeight="1">
      <c r="B6" s="7">
        <v>3</v>
      </c>
      <c r="C6" s="1" t="s">
        <v>6</v>
      </c>
      <c r="D6" s="1" t="s">
        <v>7</v>
      </c>
      <c r="E6" s="21">
        <v>42000</v>
      </c>
      <c r="F6" s="7"/>
      <c r="G6" s="3"/>
      <c r="H6" s="6"/>
      <c r="I6" s="7">
        <v>1</v>
      </c>
      <c r="J6" s="4">
        <f>E6*I6</f>
        <v>42000</v>
      </c>
      <c r="K6" s="8">
        <v>41523</v>
      </c>
      <c r="L6" s="7"/>
      <c r="M6" s="1"/>
      <c r="N6" s="6"/>
      <c r="O6" s="7"/>
      <c r="P6" s="1"/>
      <c r="Q6" s="6"/>
      <c r="R6" s="14">
        <v>1</v>
      </c>
      <c r="S6" s="4">
        <f>R6*E6</f>
        <v>42000</v>
      </c>
      <c r="T6" s="6"/>
    </row>
    <row r="7" spans="2:20" ht="20.100000000000001" customHeight="1">
      <c r="B7" s="7">
        <v>4</v>
      </c>
      <c r="C7" s="5" t="s">
        <v>8</v>
      </c>
      <c r="D7" s="1" t="s">
        <v>9</v>
      </c>
      <c r="E7" s="21">
        <v>45000</v>
      </c>
      <c r="F7" s="7"/>
      <c r="G7" s="3"/>
      <c r="H7" s="6"/>
      <c r="I7" s="7">
        <v>1</v>
      </c>
      <c r="J7" s="4">
        <f>E7*I7</f>
        <v>45000</v>
      </c>
      <c r="K7" s="8">
        <v>41523</v>
      </c>
      <c r="L7" s="7"/>
      <c r="M7" s="1"/>
      <c r="N7" s="6"/>
      <c r="O7" s="7">
        <v>3</v>
      </c>
      <c r="P7" s="4">
        <f>E7*O7</f>
        <v>135000</v>
      </c>
      <c r="Q7" s="8">
        <v>41523</v>
      </c>
      <c r="R7" s="14">
        <f t="shared" ref="R5:R7" si="0">O7+L7+I7+F7</f>
        <v>4</v>
      </c>
      <c r="S7" s="4">
        <f>R7*E7</f>
        <v>180000</v>
      </c>
      <c r="T7" s="6"/>
    </row>
    <row r="8" spans="2:20" ht="20.100000000000001" customHeight="1">
      <c r="B8" s="9">
        <v>5</v>
      </c>
      <c r="C8" s="5" t="s">
        <v>10</v>
      </c>
      <c r="D8" s="1" t="s">
        <v>18</v>
      </c>
      <c r="E8" s="21">
        <v>55000</v>
      </c>
      <c r="F8" s="7">
        <v>23</v>
      </c>
      <c r="G8" s="2">
        <f>E8*F8</f>
        <v>1265000</v>
      </c>
      <c r="H8" s="8">
        <v>41520</v>
      </c>
      <c r="I8" s="7"/>
      <c r="J8" s="4"/>
      <c r="K8" s="6"/>
      <c r="L8" s="7"/>
      <c r="M8" s="1"/>
      <c r="N8" s="6"/>
      <c r="O8" s="7">
        <v>11</v>
      </c>
      <c r="P8" s="4">
        <f>E8*O8</f>
        <v>605000</v>
      </c>
      <c r="Q8" s="8">
        <v>41528</v>
      </c>
      <c r="R8" s="14">
        <v>34</v>
      </c>
      <c r="S8" s="4">
        <f>R8*E8</f>
        <v>1870000</v>
      </c>
      <c r="T8" s="6"/>
    </row>
    <row r="9" spans="2:20" ht="20.100000000000001" customHeight="1">
      <c r="B9" s="9">
        <v>6</v>
      </c>
      <c r="C9" s="5" t="s">
        <v>15</v>
      </c>
      <c r="D9" s="1" t="s">
        <v>19</v>
      </c>
      <c r="E9" s="21">
        <v>75000</v>
      </c>
      <c r="F9" s="7"/>
      <c r="G9" s="3"/>
      <c r="H9" s="6"/>
      <c r="I9" s="7"/>
      <c r="J9" s="1"/>
      <c r="K9" s="6"/>
      <c r="L9" s="7"/>
      <c r="M9" s="1"/>
      <c r="N9" s="6"/>
      <c r="O9" s="7"/>
      <c r="P9" s="1"/>
      <c r="Q9" s="6"/>
      <c r="R9" s="14"/>
      <c r="S9" s="1"/>
      <c r="T9" s="6"/>
    </row>
    <row r="10" spans="2:20" ht="20.100000000000001" customHeight="1">
      <c r="B10" s="9">
        <v>7</v>
      </c>
      <c r="C10" s="5" t="s">
        <v>16</v>
      </c>
      <c r="D10" s="1" t="s">
        <v>20</v>
      </c>
      <c r="E10" s="21">
        <v>105000</v>
      </c>
      <c r="F10" s="7"/>
      <c r="G10" s="3"/>
      <c r="H10" s="6"/>
      <c r="I10" s="7"/>
      <c r="J10" s="1"/>
      <c r="K10" s="6"/>
      <c r="L10" s="7"/>
      <c r="M10" s="1"/>
      <c r="N10" s="6"/>
      <c r="O10" s="7"/>
      <c r="P10" s="1"/>
      <c r="Q10" s="6"/>
      <c r="R10" s="14"/>
      <c r="S10" s="1"/>
      <c r="T10" s="6"/>
    </row>
    <row r="11" spans="2:20" ht="20.100000000000001" customHeight="1">
      <c r="B11" s="9">
        <v>8</v>
      </c>
      <c r="C11" s="5" t="s">
        <v>17</v>
      </c>
      <c r="D11" s="1" t="s">
        <v>21</v>
      </c>
      <c r="E11" s="21">
        <v>125000</v>
      </c>
      <c r="F11" s="7"/>
      <c r="G11" s="3"/>
      <c r="H11" s="6"/>
      <c r="I11" s="7"/>
      <c r="J11" s="1"/>
      <c r="K11" s="6"/>
      <c r="L11" s="7"/>
      <c r="M11" s="1"/>
      <c r="N11" s="6"/>
      <c r="O11" s="7"/>
      <c r="P11" s="1"/>
      <c r="Q11" s="6"/>
      <c r="R11" s="14"/>
      <c r="S11" s="1"/>
      <c r="T11" s="6"/>
    </row>
    <row r="12" spans="2:20" ht="20.100000000000001" customHeight="1">
      <c r="B12" s="9">
        <v>9</v>
      </c>
      <c r="C12" s="1" t="s">
        <v>11</v>
      </c>
      <c r="D12" s="1" t="s">
        <v>22</v>
      </c>
      <c r="E12" s="21">
        <v>75000</v>
      </c>
      <c r="F12" s="7"/>
      <c r="G12" s="3"/>
      <c r="H12" s="6"/>
      <c r="I12" s="7"/>
      <c r="J12" s="1"/>
      <c r="K12" s="6"/>
      <c r="L12" s="7"/>
      <c r="M12" s="1"/>
      <c r="N12" s="6"/>
      <c r="O12" s="7"/>
      <c r="P12" s="1"/>
      <c r="Q12" s="6"/>
      <c r="R12" s="14"/>
      <c r="S12" s="1"/>
      <c r="T12" s="6"/>
    </row>
    <row r="13" spans="2:20" ht="20.100000000000001" customHeight="1">
      <c r="B13" s="9">
        <v>10</v>
      </c>
      <c r="C13" s="1" t="s">
        <v>12</v>
      </c>
      <c r="D13" s="1" t="s">
        <v>23</v>
      </c>
      <c r="E13" s="21">
        <v>125000</v>
      </c>
      <c r="F13" s="7"/>
      <c r="G13" s="3"/>
      <c r="H13" s="6"/>
      <c r="I13" s="7"/>
      <c r="J13" s="1"/>
      <c r="K13" s="6"/>
      <c r="L13" s="7"/>
      <c r="M13" s="1"/>
      <c r="N13" s="6"/>
      <c r="O13" s="7"/>
      <c r="P13" s="1"/>
      <c r="Q13" s="6"/>
      <c r="R13" s="14"/>
      <c r="S13" s="1"/>
      <c r="T13" s="6"/>
    </row>
    <row r="14" spans="2:20" ht="20.100000000000001" customHeight="1">
      <c r="B14" s="9">
        <v>11</v>
      </c>
      <c r="C14" s="1" t="s">
        <v>13</v>
      </c>
      <c r="D14" s="1" t="s">
        <v>24</v>
      </c>
      <c r="E14" s="21">
        <v>30000</v>
      </c>
      <c r="F14" s="7"/>
      <c r="G14" s="3"/>
      <c r="H14" s="6"/>
      <c r="I14" s="7"/>
      <c r="J14" s="1"/>
      <c r="K14" s="6"/>
      <c r="L14" s="7"/>
      <c r="M14" s="1"/>
      <c r="N14" s="6"/>
      <c r="O14" s="7"/>
      <c r="P14" s="1"/>
      <c r="Q14" s="6"/>
      <c r="R14" s="14"/>
      <c r="S14" s="1"/>
      <c r="T14" s="6"/>
    </row>
    <row r="15" spans="2:20" ht="20.100000000000001" customHeight="1">
      <c r="B15" s="9">
        <v>12</v>
      </c>
      <c r="C15" s="1" t="s">
        <v>14</v>
      </c>
      <c r="D15" s="1" t="s">
        <v>25</v>
      </c>
      <c r="E15" s="21">
        <v>45000</v>
      </c>
      <c r="F15" s="7">
        <v>1</v>
      </c>
      <c r="G15" s="2">
        <f>E15*F15</f>
        <v>45000</v>
      </c>
      <c r="H15" s="8">
        <v>41506</v>
      </c>
      <c r="I15" s="7"/>
      <c r="J15" s="1"/>
      <c r="K15" s="6"/>
      <c r="L15" s="7"/>
      <c r="M15" s="1"/>
      <c r="N15" s="6"/>
      <c r="O15" s="7">
        <v>2</v>
      </c>
      <c r="P15" s="4">
        <f>E15*O15</f>
        <v>90000</v>
      </c>
      <c r="Q15" s="8">
        <v>41506</v>
      </c>
      <c r="R15" s="14">
        <v>3</v>
      </c>
      <c r="S15" s="4">
        <f>R15*E15</f>
        <v>135000</v>
      </c>
      <c r="T15" s="6"/>
    </row>
    <row r="16" spans="2:20" ht="20.100000000000001" customHeight="1">
      <c r="B16" s="7"/>
      <c r="C16" s="1" t="s">
        <v>29</v>
      </c>
      <c r="D16" s="1"/>
      <c r="E16" s="6"/>
      <c r="F16" s="7">
        <f>SUM(F4:F15)</f>
        <v>24</v>
      </c>
      <c r="G16" s="2">
        <f>SUM(G4:G15)</f>
        <v>1310000</v>
      </c>
      <c r="H16" s="6"/>
      <c r="I16" s="7">
        <f>SUM(I5:I15)</f>
        <v>4</v>
      </c>
      <c r="J16" s="4">
        <f>SUM(J5:J15)</f>
        <v>191000</v>
      </c>
      <c r="K16" s="6"/>
      <c r="L16" s="7">
        <f>SUM(L4:L15)</f>
        <v>11</v>
      </c>
      <c r="M16" s="4">
        <f>SUM(M4:M15)</f>
        <v>512000</v>
      </c>
      <c r="N16" s="6"/>
      <c r="O16" s="7">
        <f>SUM(O7:O15)</f>
        <v>16</v>
      </c>
      <c r="P16" s="4">
        <f>SUM(P7:P15)</f>
        <v>830000</v>
      </c>
      <c r="Q16" s="6"/>
      <c r="R16" s="14">
        <f>SUM(R4:R15)</f>
        <v>55</v>
      </c>
      <c r="S16" s="4">
        <f>SUM(S4:S15)</f>
        <v>2843000</v>
      </c>
      <c r="T16" s="6"/>
    </row>
    <row r="17" spans="2:20" ht="20.100000000000001" customHeight="1" thickBot="1">
      <c r="B17" s="10"/>
      <c r="C17" s="11" t="s">
        <v>34</v>
      </c>
      <c r="D17" s="11"/>
      <c r="E17" s="19"/>
      <c r="F17" s="10"/>
      <c r="G17" s="11"/>
      <c r="H17" s="19"/>
      <c r="I17" s="10"/>
      <c r="J17" s="11"/>
      <c r="K17" s="19"/>
      <c r="L17" s="23" t="s">
        <v>35</v>
      </c>
      <c r="M17" s="24"/>
      <c r="N17" s="25"/>
      <c r="O17" s="26"/>
      <c r="P17" s="12"/>
      <c r="Q17" s="13"/>
      <c r="R17" s="26"/>
      <c r="S17" s="12"/>
      <c r="T17" s="13"/>
    </row>
    <row r="18" spans="2:20" ht="20.100000000000001" customHeight="1"/>
    <row r="19" spans="2:20" ht="20.100000000000001" customHeight="1">
      <c r="B19" s="37" t="s">
        <v>39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2:20" ht="20.100000000000001" customHeight="1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2:20" ht="20.100000000000001" customHeight="1">
      <c r="B21" s="37" t="s">
        <v>40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2:20" ht="20.100000000000001" customHeight="1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20" ht="20.100000000000001" customHeight="1">
      <c r="B23" s="37" t="s">
        <v>41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2:20" ht="20.100000000000001" customHeight="1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2:20" ht="20.100000000000001" customHeight="1">
      <c r="B25" s="37" t="s">
        <v>42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20" ht="20.100000000000001" customHeight="1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2:20" ht="20.100000000000001" customHeight="1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2:20" ht="20.100000000000001" customHeight="1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2:20" ht="20.100000000000001" customHeight="1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2:20" ht="20.100000000000001" customHeight="1"/>
    <row r="31" spans="2:20" ht="20.100000000000001" customHeight="1"/>
    <row r="32" spans="2:2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10">
    <mergeCell ref="O2:Q2"/>
    <mergeCell ref="B2:B3"/>
    <mergeCell ref="R2:T2"/>
    <mergeCell ref="L17:N17"/>
    <mergeCell ref="I2:K2"/>
    <mergeCell ref="F2:H2"/>
    <mergeCell ref="L2:N2"/>
    <mergeCell ref="C2:C3"/>
    <mergeCell ref="D2:D3"/>
    <mergeCell ref="E2:E3"/>
  </mergeCells>
  <phoneticPr fontId="2" type="noConversion"/>
  <pageMargins left="0.15748031496062992" right="0.15748031496062992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cp:lastPrinted>2013-08-01T08:34:57Z</cp:lastPrinted>
  <dcterms:created xsi:type="dcterms:W3CDTF">2013-08-01T07:48:18Z</dcterms:created>
  <dcterms:modified xsi:type="dcterms:W3CDTF">2013-08-01T08:35:24Z</dcterms:modified>
</cp:coreProperties>
</file>