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 activeTab="2"/>
  </bookViews>
  <sheets>
    <sheet name="0701" sheetId="1" r:id="rId1"/>
    <sheet name="0702" sheetId="2" r:id="rId2"/>
    <sheet name="0703" sheetId="3" r:id="rId3"/>
  </sheets>
  <definedNames>
    <definedName name="_xlnm.Print_Area" localSheetId="0">'0701'!$A$1:$F$46</definedName>
    <definedName name="_xlnm.Print_Area" localSheetId="1">'0702'!$A$1:$F$47</definedName>
    <definedName name="_xlnm.Print_Area" localSheetId="2">'0703'!$A$1:$F$46</definedName>
  </definedNames>
  <calcPr calcId="125725" concurrentCalc="0"/>
</workbook>
</file>

<file path=xl/calcChain.xml><?xml version="1.0" encoding="utf-8"?>
<calcChain xmlns="http://schemas.openxmlformats.org/spreadsheetml/2006/main">
  <c r="B9" i="3"/>
  <c r="G5"/>
  <c r="B5"/>
  <c r="G2"/>
  <c r="B9" i="2"/>
  <c r="G5"/>
  <c r="B5"/>
  <c r="G2"/>
  <c r="B9" i="1"/>
  <c r="G5"/>
  <c r="B5"/>
  <c r="G2"/>
</calcChain>
</file>

<file path=xl/sharedStrings.xml><?xml version="1.0" encoding="utf-8"?>
<sst xmlns="http://schemas.openxmlformats.org/spreadsheetml/2006/main" count="298" uniqueCount="143">
  <si>
    <t>작성일자</t>
  </si>
  <si>
    <t>대표</t>
  </si>
  <si>
    <t xml:space="preserve">  일일매출내역</t>
    <phoneticPr fontId="7" type="noConversion"/>
  </si>
  <si>
    <t>주요판매분석</t>
    <phoneticPr fontId="7" type="noConversion"/>
  </si>
  <si>
    <t>판매율</t>
  </si>
  <si>
    <t>주요판매분석</t>
  </si>
  <si>
    <t>런치</t>
    <phoneticPr fontId="7" type="noConversion"/>
  </si>
  <si>
    <t>Salad</t>
    <phoneticPr fontId="7" type="noConversion"/>
  </si>
  <si>
    <t>Main</t>
  </si>
  <si>
    <t>디너</t>
    <phoneticPr fontId="7" type="noConversion"/>
  </si>
  <si>
    <t>Appetizer</t>
  </si>
  <si>
    <t>Set(Lunch)</t>
  </si>
  <si>
    <t>총매출</t>
    <phoneticPr fontId="7" type="noConversion"/>
  </si>
  <si>
    <t>Pizza</t>
    <phoneticPr fontId="7" type="noConversion"/>
  </si>
  <si>
    <t>Set(Dinner)</t>
  </si>
  <si>
    <t>누적매출</t>
    <phoneticPr fontId="7" type="noConversion"/>
  </si>
  <si>
    <t>Pasta</t>
    <phoneticPr fontId="7" type="noConversion"/>
  </si>
  <si>
    <t>Wine &amp; Beverage</t>
  </si>
  <si>
    <t>목표매출</t>
    <phoneticPr fontId="7" type="noConversion"/>
  </si>
  <si>
    <t>Risotto</t>
    <phoneticPr fontId="7" type="noConversion"/>
  </si>
  <si>
    <t>목표매출 달성도</t>
    <phoneticPr fontId="7" type="noConversion"/>
  </si>
  <si>
    <t xml:space="preserve">  금주의 추천메뉴 및 Daily (Best &amp; Worst) </t>
    <phoneticPr fontId="7" type="noConversion"/>
  </si>
  <si>
    <t>mo</t>
    <phoneticPr fontId="7" type="noConversion"/>
  </si>
  <si>
    <t xml:space="preserve"> 추천메뉴</t>
    <phoneticPr fontId="7" type="noConversion"/>
  </si>
  <si>
    <t>판매량(누적)</t>
    <phoneticPr fontId="7" type="noConversion"/>
  </si>
  <si>
    <t>분류</t>
    <phoneticPr fontId="7" type="noConversion"/>
  </si>
  <si>
    <t>데일리 판매수량</t>
    <phoneticPr fontId="7" type="noConversion"/>
  </si>
  <si>
    <t>Daily Best</t>
    <phoneticPr fontId="7" type="noConversion"/>
  </si>
  <si>
    <t>* Lunch T Course</t>
    <phoneticPr fontId="4" type="noConversion"/>
  </si>
  <si>
    <t>Daily Worst</t>
    <phoneticPr fontId="7" type="noConversion"/>
  </si>
  <si>
    <t>* Sal-Cesare</t>
    <phoneticPr fontId="4" type="noConversion"/>
  </si>
  <si>
    <t>* Car-Chicken</t>
    <phoneticPr fontId="4" type="noConversion"/>
  </si>
  <si>
    <t xml:space="preserve">시간 </t>
    <phoneticPr fontId="7" type="noConversion"/>
  </si>
  <si>
    <t>예약명</t>
    <phoneticPr fontId="7" type="noConversion"/>
  </si>
  <si>
    <t>인원</t>
    <phoneticPr fontId="7" type="noConversion"/>
  </si>
  <si>
    <t>비고</t>
    <phoneticPr fontId="7" type="noConversion"/>
  </si>
  <si>
    <t>오전</t>
    <phoneticPr fontId="7" type="noConversion"/>
  </si>
  <si>
    <t xml:space="preserve">오후 </t>
  </si>
  <si>
    <t>* 보고  및 특이사항</t>
    <phoneticPr fontId="7" type="noConversion"/>
  </si>
  <si>
    <t>Kitchen</t>
    <phoneticPr fontId="7" type="noConversion"/>
  </si>
  <si>
    <t>* D/O</t>
    <phoneticPr fontId="7" type="noConversion"/>
  </si>
  <si>
    <t>* 김정필 주임, 박현우 사원 휴무</t>
    <phoneticPr fontId="4" type="noConversion"/>
  </si>
  <si>
    <t>Hall</t>
    <phoneticPr fontId="7" type="noConversion"/>
  </si>
  <si>
    <t>* 이길만 계장, 박정주 사원 휴무</t>
    <phoneticPr fontId="4" type="noConversion"/>
  </si>
  <si>
    <t>* Salad</t>
    <phoneticPr fontId="7" type="noConversion"/>
  </si>
  <si>
    <t>* 석진현 사원</t>
    <phoneticPr fontId="4" type="noConversion"/>
  </si>
  <si>
    <t>* Section A</t>
    <phoneticPr fontId="7" type="noConversion"/>
  </si>
  <si>
    <t>* 정화영 주임</t>
    <phoneticPr fontId="4" type="noConversion"/>
  </si>
  <si>
    <t>* Pizza</t>
    <phoneticPr fontId="7" type="noConversion"/>
  </si>
  <si>
    <t>* 윤은선 주임</t>
    <phoneticPr fontId="4" type="noConversion"/>
  </si>
  <si>
    <t>* Section B</t>
    <phoneticPr fontId="7" type="noConversion"/>
  </si>
  <si>
    <t>* 조성래 사원</t>
    <phoneticPr fontId="4" type="noConversion"/>
  </si>
  <si>
    <t xml:space="preserve">* Pasta </t>
    <phoneticPr fontId="7" type="noConversion"/>
  </si>
  <si>
    <t>* 유하빈 사원</t>
    <phoneticPr fontId="4" type="noConversion"/>
  </si>
  <si>
    <t>* Section 6F</t>
    <phoneticPr fontId="7" type="noConversion"/>
  </si>
  <si>
    <t>* 김소영 주임, 황진영 사원</t>
    <phoneticPr fontId="4" type="noConversion"/>
  </si>
  <si>
    <t>* Main</t>
    <phoneticPr fontId="7" type="noConversion"/>
  </si>
  <si>
    <t>* 송상민 주임</t>
    <phoneticPr fontId="4" type="noConversion"/>
  </si>
  <si>
    <t>* Part Time</t>
    <phoneticPr fontId="7" type="noConversion"/>
  </si>
  <si>
    <t>Kitchen</t>
  </si>
  <si>
    <t>* 7/2 (토) BBQ 행사 준비 , 윤은선 주임 - 인당 80,000 메뉴 고추튀김 추가하여 준비</t>
    <phoneticPr fontId="4" type="noConversion"/>
  </si>
  <si>
    <t>* 18:30 12인 55,000원 테이스팅 1. 파프리카 스프 2. 비프까르파치오 3. 관자구이 4. 날치알파스타 5. 등심or연어 6. 치즈케이크</t>
    <phoneticPr fontId="4" type="noConversion"/>
  </si>
  <si>
    <t>* 유하빈 사원 - 문성곤 사원 피자교육 및 피클 교육</t>
    <phoneticPr fontId="4" type="noConversion"/>
  </si>
  <si>
    <t>Hall</t>
    <phoneticPr fontId="4" type="noConversion"/>
  </si>
  <si>
    <t xml:space="preserve">  전도금 사용내역 </t>
    <phoneticPr fontId="7" type="noConversion"/>
  </si>
  <si>
    <t>총금액</t>
    <phoneticPr fontId="7" type="noConversion"/>
  </si>
  <si>
    <t xml:space="preserve">금액 </t>
  </si>
  <si>
    <t>사용내역</t>
    <phoneticPr fontId="7" type="noConversion"/>
  </si>
  <si>
    <t>금액</t>
    <phoneticPr fontId="7" type="noConversion"/>
  </si>
  <si>
    <t xml:space="preserve">사용내역 </t>
  </si>
  <si>
    <t xml:space="preserve"> </t>
  </si>
  <si>
    <t>장아금</t>
    <phoneticPr fontId="4" type="noConversion"/>
  </si>
  <si>
    <t>3+1</t>
    <phoneticPr fontId="4" type="noConversion"/>
  </si>
  <si>
    <t>안대만</t>
    <phoneticPr fontId="4" type="noConversion"/>
  </si>
  <si>
    <t>최영석</t>
    <phoneticPr fontId="4" type="noConversion"/>
  </si>
  <si>
    <t xml:space="preserve">조은비 </t>
    <phoneticPr fontId="4" type="noConversion"/>
  </si>
  <si>
    <t>부부동반모임, 55,000원 코스+와인</t>
    <phoneticPr fontId="4" type="noConversion"/>
  </si>
  <si>
    <t>* 정화영 주임 - 조성래 사원 서브 교육 ( 메뉴 설명 및 주문 받는법)</t>
    <phoneticPr fontId="4" type="noConversion"/>
  </si>
  <si>
    <t>* 김소영 주임 - 2014~2016년 단체 예약 리스트업 및 신메뉴 홍보 vip 문자 전송.</t>
    <phoneticPr fontId="4" type="noConversion"/>
  </si>
  <si>
    <t xml:space="preserve">* 오전부터 쏟아지는 폭우로 늦은 오후부터 손님 방문.
  비가 그친 디너타임에는 손님들 방문이 이어졌고,
  5F 홀에는 첫방문하는 손님들로 창가 만석, 6F 단체룸에는 추천받아 오신 안대만님의 부부동반 모임으로 코스 + 와인식사.
  해무가 끼어 안좋은 날씨에도 불구하고 방문해주신 손님들께 더 신경써서 서비스했으며, 만족하고 돌아가심.
</t>
    <phoneticPr fontId="4" type="noConversion"/>
  </si>
  <si>
    <t>0(0)</t>
    <phoneticPr fontId="4" type="noConversion"/>
  </si>
  <si>
    <t>* Ant- Tot Salad</t>
    <phoneticPr fontId="4" type="noConversion"/>
  </si>
  <si>
    <t>1(0)</t>
    <phoneticPr fontId="4" type="noConversion"/>
  </si>
  <si>
    <t>* Car-Bistecca</t>
    <phoneticPr fontId="4" type="noConversion"/>
  </si>
  <si>
    <t>* Ant-Beef Carpaccio</t>
    <phoneticPr fontId="4" type="noConversion"/>
  </si>
  <si>
    <t>* Car-Filletto</t>
    <phoneticPr fontId="4" type="noConversion"/>
  </si>
  <si>
    <t>* 석진현 사원 휴무</t>
    <phoneticPr fontId="4" type="noConversion"/>
  </si>
  <si>
    <t>* 김정필 주임</t>
    <phoneticPr fontId="4" type="noConversion"/>
  </si>
  <si>
    <t>* 유하빈, 박현우 사원</t>
    <phoneticPr fontId="4" type="noConversion"/>
  </si>
  <si>
    <t>* BBQ 13인 진행 인당 80,000원, 윤은선 주임 - 문성곤 사원 콜드 에피타이저 교육 진행(고추튀김 메뉴 추가하여 서비스) * 송상민 주임 - 농어 소금구이 추가하여 서비스</t>
    <phoneticPr fontId="4" type="noConversion"/>
  </si>
  <si>
    <t>* 유하빈 사원 BBQ 그릴 전담하여 6층 서비스</t>
    <phoneticPr fontId="4" type="noConversion"/>
  </si>
  <si>
    <t>* 12:30 8인 79,000원 테이스팅 코스 진행 1. 키조개까르파치오 2. 비프까르파치오 3. 앵치오징어구이 4. 그릴드판체타 5. 라비올리 6. 안심 7. 치즈케이크</t>
    <phoneticPr fontId="4" type="noConversion"/>
  </si>
  <si>
    <t>* 이길만 계장, 박정주 사원</t>
    <phoneticPr fontId="4" type="noConversion"/>
  </si>
  <si>
    <t>* 정화영 주임, 조성래 사원</t>
    <phoneticPr fontId="4" type="noConversion"/>
  </si>
  <si>
    <t>* 15:00 5인 고메 손님 3번째 방문. 테이스팅 코스 변경하여 진행 1. 비프까르파치오 2. 그릴드앵치 3. 고추튀김 4. 라비올리 5. 등심 6. 티라미수</t>
    <phoneticPr fontId="4" type="noConversion"/>
  </si>
  <si>
    <t>B.B.Q</t>
    <phoneticPr fontId="4" type="noConversion"/>
  </si>
  <si>
    <t>1(1)</t>
    <phoneticPr fontId="4" type="noConversion"/>
  </si>
  <si>
    <t>* Pas - Sea Zuppa</t>
    <phoneticPr fontId="4" type="noConversion"/>
  </si>
  <si>
    <t xml:space="preserve">* B.B.Q </t>
    <phoneticPr fontId="4" type="noConversion"/>
  </si>
  <si>
    <t>* Ant-Gravlax</t>
    <phoneticPr fontId="4" type="noConversion"/>
  </si>
  <si>
    <t>엄신영</t>
    <phoneticPr fontId="4" type="noConversion"/>
  </si>
  <si>
    <t>8+2</t>
    <phoneticPr fontId="4" type="noConversion"/>
  </si>
  <si>
    <t>돌잔치 L/T 79,000 + 와인</t>
    <phoneticPr fontId="4" type="noConversion"/>
  </si>
  <si>
    <t>이진용 작가님</t>
    <phoneticPr fontId="4" type="noConversion"/>
  </si>
  <si>
    <t xml:space="preserve">천현욱 </t>
    <phoneticPr fontId="4" type="noConversion"/>
  </si>
  <si>
    <t>지민성</t>
    <phoneticPr fontId="4" type="noConversion"/>
  </si>
  <si>
    <t xml:space="preserve">김목화 </t>
    <phoneticPr fontId="4" type="noConversion"/>
  </si>
  <si>
    <t>B.B.Q 8만원 + 와인2병</t>
    <phoneticPr fontId="4" type="noConversion"/>
  </si>
  <si>
    <t>장준호</t>
    <phoneticPr fontId="4" type="noConversion"/>
  </si>
  <si>
    <t>김명선</t>
    <phoneticPr fontId="4" type="noConversion"/>
  </si>
  <si>
    <t>조경호</t>
    <phoneticPr fontId="4" type="noConversion"/>
  </si>
  <si>
    <t>정선미</t>
    <phoneticPr fontId="4" type="noConversion"/>
  </si>
  <si>
    <t>10월 29일 돌잔치 예약 손님 시식차 방문.</t>
    <phoneticPr fontId="4" type="noConversion"/>
  </si>
  <si>
    <t xml:space="preserve">* Dinner 특이사항
- 17:30 김목화님, B.B.Q 8만원 + 와인 3병 ( Marcalberto Millesimo 1병, D/F Chardonnay 2병)
  : 소규모 돌잔치, 미식가 손님, 해운대 인근에 거주.
   메르까토의 음식을 높이 평가, 음식 중에서는 농어 소금구이와 고추튀김, 와인은 D/F Chardonny 를 좋아하셨고, 가실 때 D/F Chardonny 한병을 사가셨음.
   재방문을 약속하였고, 오시면 맛있는 음식 뿐만 아니라 디저트를 서비스로 꼭 챙겨드리겠다며 재방문을 유도.
   현재, 메르까토 해운대점은 돌잔치하신 손님의 재방문의 경우 더 챙겨드리기 위해 리스트에 표시하고 있음.
- 장마비가 잠시 그치고 예약손님 + 워크인 손님으로 창가와 실내 쪽이 꽉 찼으며,
   총 3테이블에 와인 판매, 와인을 마시지 않는 테이블은 음료 판매.
</t>
    <phoneticPr fontId="4" type="noConversion"/>
  </si>
  <si>
    <t xml:space="preserve">* Lunch 특이사항
- 15:00 천현욱님, L/T 55,000원 코스
  : 6월 고메위크에 방문하신 손님, 수영로 교회 소속.
   토요일마다 15:00에 L/T 을 주문, 매번 다른 식사를 제공하여 손님의 만족도가 높으며, 
   특히 날치알새우크림파스타, 오늘 제공된 고추튀김의 반응이 컸음.
   다음번 방문 때 메뉴가 중복되지 않도록 드신 메뉴를 홀직원들이 기록하고 공유하고 있음.
- 장마비로 인하여 해운대 인근, 달맞이에 유동 인구가 없었음.
- 객수는 적었으나, 6층 돌잔치와 객단가 높은 손님들로 매출을 올릴 수 있었음.
  </t>
    <phoneticPr fontId="4" type="noConversion"/>
  </si>
  <si>
    <t>* 정화영 주임 - 조성래 사원 주문 실전 교육.</t>
    <phoneticPr fontId="4" type="noConversion"/>
  </si>
  <si>
    <t>* 김소영, 조성래 사원</t>
    <phoneticPr fontId="4" type="noConversion"/>
  </si>
  <si>
    <t>* 정화영 주임, 박정주 사원</t>
    <phoneticPr fontId="4" type="noConversion"/>
  </si>
  <si>
    <t>* 이길만 계장, 황진영 사원</t>
    <phoneticPr fontId="4" type="noConversion"/>
  </si>
  <si>
    <t>김재온</t>
    <phoneticPr fontId="4" type="noConversion"/>
  </si>
  <si>
    <t>9+1</t>
    <phoneticPr fontId="4" type="noConversion"/>
  </si>
  <si>
    <t>정민주</t>
    <phoneticPr fontId="4" type="noConversion"/>
  </si>
  <si>
    <t>심형곤</t>
    <phoneticPr fontId="4" type="noConversion"/>
  </si>
  <si>
    <t>류홍수</t>
    <phoneticPr fontId="4" type="noConversion"/>
  </si>
  <si>
    <t>2+1</t>
    <phoneticPr fontId="4" type="noConversion"/>
  </si>
  <si>
    <t>박성운</t>
    <phoneticPr fontId="4" type="noConversion"/>
  </si>
  <si>
    <t>돌잔치 L/T 69,000 + 와인 2병</t>
    <phoneticPr fontId="4" type="noConversion"/>
  </si>
  <si>
    <t>* 심재성</t>
    <phoneticPr fontId="4" type="noConversion"/>
  </si>
  <si>
    <t>* 심재성</t>
    <phoneticPr fontId="4" type="noConversion"/>
  </si>
  <si>
    <t>* 7월 전체 미팅</t>
    <phoneticPr fontId="4" type="noConversion"/>
  </si>
  <si>
    <t xml:space="preserve">* 황진영, 조성래 사원 - Bar 청소, 입구 와인 진열 선반 청소. </t>
    <phoneticPr fontId="4" type="noConversion"/>
  </si>
  <si>
    <t>1(2)</t>
    <phoneticPr fontId="4" type="noConversion"/>
  </si>
  <si>
    <t>0(2)</t>
    <phoneticPr fontId="4" type="noConversion"/>
  </si>
  <si>
    <t>* Piz-Margherita</t>
    <phoneticPr fontId="4" type="noConversion"/>
  </si>
  <si>
    <t>* 윤은선,김정필 주임 휴무</t>
    <phoneticPr fontId="4" type="noConversion"/>
  </si>
  <si>
    <t>* 유하빈 사원</t>
    <phoneticPr fontId="4" type="noConversion"/>
  </si>
  <si>
    <t>* 석진현 사원</t>
    <phoneticPr fontId="4" type="noConversion"/>
  </si>
  <si>
    <t>* 박현우 사원</t>
    <phoneticPr fontId="4" type="noConversion"/>
  </si>
  <si>
    <t>* 송상민 주임</t>
    <phoneticPr fontId="4" type="noConversion"/>
  </si>
  <si>
    <t xml:space="preserve">* 13:00 9인 L/T 진행 1. 파프리카스프 2. 비프까르파치오 3. 연어까르파치오 4. 관자구이 5. 날치알파스타 6. 등심 7. 티라미수 </t>
    <phoneticPr fontId="4" type="noConversion"/>
  </si>
  <si>
    <t>* 워크인 정리 및 재고조사 실행. 식자재 체크 후 적정 발주</t>
    <phoneticPr fontId="4" type="noConversion"/>
  </si>
  <si>
    <t>* 유하빈,석진현 사원 티라미수 생산. * 문성곤 사원 피자파트 교육 * 트렌치 청소 및 선반 정리.</t>
    <phoneticPr fontId="4" type="noConversion"/>
  </si>
  <si>
    <t xml:space="preserve">* 특이사항
- 오전에는 비가 잠시 그치면서 관광객 손님들, 커플들의 방문이 주를 이루었고, 대부분 피자와 파스타 주문.
- 객단가를 높이기 위해 적극적으로 음료 주문을 권유, 원활하게 음료 판매가 이루어짐. 
- 오후부터 폭우가 쏟아져 코스 예약 손님 외 단골 손님 3팀 ( 단품 주문 )이 방문.
- 폭우가 쏟아지는 날 매장을 찾아주시는 것에 감사하다는 멘트와 함께 따뜻한 Tea를 제공-&gt; 크게 만족.
</t>
    <phoneticPr fontId="4" type="noConversion"/>
  </si>
</sst>
</file>

<file path=xl/styles.xml><?xml version="1.0" encoding="utf-8"?>
<styleSheet xmlns="http://schemas.openxmlformats.org/spreadsheetml/2006/main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8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scheme val="minor"/>
    </font>
    <font>
      <sz val="20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color theme="1"/>
      <name val="HY나무B"/>
      <family val="1"/>
      <charset val="129"/>
    </font>
    <font>
      <sz val="1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0" fillId="0" borderId="0" xfId="0" applyNumberFormat="1"/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1" fontId="5" fillId="0" borderId="1" xfId="1" applyFont="1" applyBorder="1" applyAlignment="1">
      <alignment vertical="center"/>
    </xf>
    <xf numFmtId="6" fontId="5" fillId="3" borderId="1" xfId="2" applyNumberFormat="1" applyFont="1" applyFill="1" applyBorder="1" applyAlignment="1">
      <alignment horizontal="center" vertical="center"/>
    </xf>
    <xf numFmtId="9" fontId="5" fillId="0" borderId="1" xfId="2" applyNumberFormat="1" applyFont="1" applyBorder="1" applyAlignment="1">
      <alignment horizontal="center" vertical="center"/>
    </xf>
    <xf numFmtId="176" fontId="5" fillId="3" borderId="1" xfId="2" applyNumberFormat="1" applyFont="1" applyFill="1" applyBorder="1" applyAlignment="1">
      <alignment horizontal="center" vertical="center"/>
    </xf>
    <xf numFmtId="41" fontId="5" fillId="0" borderId="1" xfId="1" applyFont="1" applyBorder="1" applyAlignment="1">
      <alignment horizontal="right" vertical="center"/>
    </xf>
    <xf numFmtId="41" fontId="0" fillId="0" borderId="0" xfId="0" applyNumberFormat="1"/>
    <xf numFmtId="41" fontId="5" fillId="0" borderId="4" xfId="1" applyFont="1" applyBorder="1" applyAlignment="1">
      <alignment horizontal="right" vertical="center"/>
    </xf>
    <xf numFmtId="0" fontId="0" fillId="0" borderId="0" xfId="0" applyBorder="1"/>
    <xf numFmtId="0" fontId="0" fillId="0" borderId="4" xfId="0" applyBorder="1"/>
    <xf numFmtId="176" fontId="5" fillId="0" borderId="1" xfId="2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 vertical="center"/>
    </xf>
    <xf numFmtId="3" fontId="12" fillId="0" borderId="0" xfId="0" applyNumberFormat="1" applyFont="1"/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/>
    <xf numFmtId="20" fontId="5" fillId="0" borderId="1" xfId="0" applyNumberFormat="1" applyFont="1" applyBorder="1" applyAlignment="1">
      <alignment horizontal="center" vertical="center"/>
    </xf>
    <xf numFmtId="177" fontId="5" fillId="0" borderId="1" xfId="3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top"/>
    </xf>
    <xf numFmtId="0" fontId="5" fillId="0" borderId="1" xfId="0" applyFont="1" applyBorder="1" applyAlignment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42" fontId="17" fillId="0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5" borderId="2" xfId="0" applyFont="1" applyFill="1" applyBorder="1" applyAlignment="1">
      <alignment horizontal="left" vertical="top"/>
    </xf>
    <xf numFmtId="0" fontId="5" fillId="5" borderId="8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</cellXfs>
  <cellStyles count="7">
    <cellStyle name="Comma [0] 2" xfId="4"/>
    <cellStyle name="Currency [0] 2" xfId="5"/>
    <cellStyle name="Percent 2" xfId="6"/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zoomScaleNormal="100" zoomScalePageLayoutView="130" workbookViewId="0">
      <selection activeCell="B8" sqref="B8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7" customWidth="1"/>
    <col min="7" max="7" width="16.77734375" customWidth="1"/>
  </cols>
  <sheetData>
    <row r="1" spans="1:10" ht="36" customHeight="1">
      <c r="A1" s="75"/>
      <c r="B1" s="75"/>
      <c r="C1" s="75"/>
      <c r="D1" s="75"/>
      <c r="E1" s="75"/>
      <c r="F1" s="75"/>
    </row>
    <row r="2" spans="1:10" ht="20.100000000000001" customHeight="1">
      <c r="A2" s="1" t="s">
        <v>0</v>
      </c>
      <c r="B2" s="2">
        <v>42552</v>
      </c>
      <c r="C2" s="3"/>
      <c r="D2" s="2"/>
      <c r="E2" s="4" t="s">
        <v>1</v>
      </c>
      <c r="F2" s="5"/>
      <c r="G2" s="6">
        <f>SUM(D4:D8)+SUM(F4:F8)</f>
        <v>0.98</v>
      </c>
    </row>
    <row r="3" spans="1:10" ht="24" customHeight="1">
      <c r="A3" s="76" t="s">
        <v>2</v>
      </c>
      <c r="B3" s="77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1" t="s">
        <v>6</v>
      </c>
      <c r="B4" s="9">
        <v>569000</v>
      </c>
      <c r="C4" s="10" t="s">
        <v>7</v>
      </c>
      <c r="D4" s="11">
        <v>0.02</v>
      </c>
      <c r="E4" s="12" t="s">
        <v>8</v>
      </c>
      <c r="F4" s="11">
        <v>0.02</v>
      </c>
    </row>
    <row r="5" spans="1:10" ht="17.100000000000001" customHeight="1">
      <c r="A5" s="1" t="s">
        <v>9</v>
      </c>
      <c r="B5" s="13">
        <f>B6-B4</f>
        <v>863000</v>
      </c>
      <c r="C5" s="12" t="s">
        <v>10</v>
      </c>
      <c r="D5" s="11">
        <v>0.04</v>
      </c>
      <c r="E5" s="12" t="s">
        <v>11</v>
      </c>
      <c r="F5" s="11">
        <v>0.42</v>
      </c>
      <c r="G5" s="14">
        <f>B7+B6</f>
        <v>2864000</v>
      </c>
    </row>
    <row r="6" spans="1:10" ht="17.100000000000001" customHeight="1">
      <c r="A6" s="1" t="s">
        <v>12</v>
      </c>
      <c r="B6" s="13">
        <v>1432000</v>
      </c>
      <c r="C6" s="10" t="s">
        <v>13</v>
      </c>
      <c r="D6" s="11">
        <v>0.05</v>
      </c>
      <c r="E6" s="12" t="s">
        <v>14</v>
      </c>
      <c r="F6" s="11">
        <v>0.06</v>
      </c>
      <c r="G6" s="15"/>
      <c r="H6" s="16"/>
    </row>
    <row r="7" spans="1:10" ht="17.100000000000001" customHeight="1">
      <c r="A7" s="1" t="s">
        <v>15</v>
      </c>
      <c r="B7" s="13">
        <v>1432000</v>
      </c>
      <c r="C7" s="12" t="s">
        <v>16</v>
      </c>
      <c r="D7" s="11">
        <v>0.19</v>
      </c>
      <c r="E7" s="12" t="s">
        <v>17</v>
      </c>
      <c r="F7" s="11">
        <v>0.15</v>
      </c>
      <c r="G7" s="17"/>
    </row>
    <row r="8" spans="1:10" ht="17.100000000000001" customHeight="1">
      <c r="A8" s="1" t="s">
        <v>18</v>
      </c>
      <c r="B8" s="13">
        <v>85831300</v>
      </c>
      <c r="C8" s="10" t="s">
        <v>19</v>
      </c>
      <c r="D8" s="11">
        <v>0.03</v>
      </c>
      <c r="E8" s="12"/>
      <c r="F8" s="11"/>
    </row>
    <row r="9" spans="1:10" ht="17.100000000000001" customHeight="1">
      <c r="A9" s="1" t="s">
        <v>20</v>
      </c>
      <c r="B9" s="18">
        <f>B7/B8</f>
        <v>1.66838903756555E-2</v>
      </c>
      <c r="C9" s="10"/>
      <c r="D9" s="11"/>
      <c r="E9" s="12"/>
      <c r="F9" s="19"/>
    </row>
    <row r="10" spans="1:10" ht="27.95" customHeight="1">
      <c r="A10" s="55" t="s">
        <v>21</v>
      </c>
      <c r="B10" s="55"/>
      <c r="C10" s="55"/>
      <c r="D10" s="55"/>
      <c r="E10" s="55"/>
      <c r="F10" s="55"/>
    </row>
    <row r="11" spans="1:10" ht="17.100000000000001" customHeight="1">
      <c r="A11" s="69" t="s">
        <v>22</v>
      </c>
      <c r="B11" s="1" t="s">
        <v>23</v>
      </c>
      <c r="C11" s="1" t="s">
        <v>24</v>
      </c>
      <c r="D11" s="1" t="s">
        <v>25</v>
      </c>
      <c r="E11" s="1"/>
      <c r="F11" s="20" t="s">
        <v>26</v>
      </c>
    </row>
    <row r="12" spans="1:10" ht="17.100000000000001" customHeight="1">
      <c r="A12" s="69"/>
      <c r="B12" s="21" t="s">
        <v>30</v>
      </c>
      <c r="C12" s="5" t="s">
        <v>80</v>
      </c>
      <c r="D12" s="78" t="s">
        <v>27</v>
      </c>
      <c r="E12" s="21" t="s">
        <v>28</v>
      </c>
      <c r="F12" s="5">
        <v>11</v>
      </c>
      <c r="J12" s="22">
        <v>93050750</v>
      </c>
    </row>
    <row r="13" spans="1:10" ht="17.100000000000001" customHeight="1">
      <c r="A13" s="69"/>
      <c r="B13" s="21" t="s">
        <v>81</v>
      </c>
      <c r="C13" s="5" t="s">
        <v>82</v>
      </c>
      <c r="D13" s="78"/>
      <c r="E13" s="21"/>
      <c r="F13" s="5"/>
    </row>
    <row r="14" spans="1:10" ht="17.100000000000001" customHeight="1">
      <c r="A14" s="69"/>
      <c r="B14" s="21" t="s">
        <v>31</v>
      </c>
      <c r="C14" s="5" t="s">
        <v>82</v>
      </c>
      <c r="D14" s="78" t="s">
        <v>29</v>
      </c>
      <c r="E14" s="21" t="s">
        <v>84</v>
      </c>
      <c r="F14" s="23">
        <v>0</v>
      </c>
    </row>
    <row r="15" spans="1:10" ht="17.100000000000001" customHeight="1">
      <c r="A15" s="69"/>
      <c r="B15" s="21" t="s">
        <v>83</v>
      </c>
      <c r="C15" s="5" t="s">
        <v>80</v>
      </c>
      <c r="D15" s="78"/>
      <c r="E15" s="21" t="s">
        <v>85</v>
      </c>
      <c r="F15" s="23">
        <v>0</v>
      </c>
    </row>
    <row r="16" spans="1:10" ht="27.95" customHeight="1">
      <c r="A16" s="55"/>
      <c r="B16" s="55"/>
      <c r="C16" s="55"/>
      <c r="D16" s="55"/>
      <c r="E16" s="55"/>
      <c r="F16" s="55"/>
    </row>
    <row r="17" spans="1:6" ht="18.95" customHeight="1">
      <c r="A17" s="24"/>
      <c r="B17" s="1" t="s">
        <v>32</v>
      </c>
      <c r="C17" s="1" t="s">
        <v>33</v>
      </c>
      <c r="D17" s="1" t="s">
        <v>34</v>
      </c>
      <c r="E17" s="72" t="s">
        <v>35</v>
      </c>
      <c r="F17" s="73"/>
    </row>
    <row r="18" spans="1:6" ht="17.100000000000001" customHeight="1">
      <c r="A18" s="69" t="s">
        <v>36</v>
      </c>
      <c r="B18" s="25">
        <v>0.60416666666666663</v>
      </c>
      <c r="C18" s="25" t="s">
        <v>71</v>
      </c>
      <c r="D18" s="26" t="s">
        <v>72</v>
      </c>
      <c r="E18" s="70"/>
      <c r="F18" s="71"/>
    </row>
    <row r="19" spans="1:6" ht="17.100000000000001" customHeight="1">
      <c r="A19" s="69"/>
      <c r="B19" s="25"/>
      <c r="C19" s="25"/>
      <c r="D19" s="26"/>
      <c r="E19" s="70"/>
      <c r="F19" s="71"/>
    </row>
    <row r="20" spans="1:6" ht="17.100000000000001" customHeight="1">
      <c r="A20" s="69"/>
      <c r="B20" s="25"/>
      <c r="C20" s="25"/>
      <c r="D20" s="26"/>
      <c r="E20" s="70"/>
      <c r="F20" s="71"/>
    </row>
    <row r="21" spans="1:6" ht="17.100000000000001" customHeight="1">
      <c r="A21" s="69"/>
      <c r="B21" s="25"/>
      <c r="C21" s="25"/>
      <c r="D21" s="26"/>
      <c r="E21" s="70"/>
      <c r="F21" s="71"/>
    </row>
    <row r="22" spans="1:6" ht="17.100000000000001" customHeight="1">
      <c r="A22" s="69"/>
      <c r="B22" s="25"/>
      <c r="C22" s="25"/>
      <c r="D22" s="26"/>
      <c r="E22" s="70"/>
      <c r="F22" s="71"/>
    </row>
    <row r="23" spans="1:6" ht="17.100000000000001" customHeight="1">
      <c r="A23" s="74"/>
      <c r="B23" s="25"/>
      <c r="C23" s="5"/>
      <c r="D23" s="26"/>
      <c r="E23" s="70"/>
      <c r="F23" s="71"/>
    </row>
    <row r="24" spans="1:6" ht="17.100000000000001" customHeight="1">
      <c r="A24" s="69" t="s">
        <v>37</v>
      </c>
      <c r="B24" s="25">
        <v>0.77083333333333337</v>
      </c>
      <c r="C24" s="25" t="s">
        <v>73</v>
      </c>
      <c r="D24" s="26">
        <v>12</v>
      </c>
      <c r="E24" s="70" t="s">
        <v>76</v>
      </c>
      <c r="F24" s="71"/>
    </row>
    <row r="25" spans="1:6" ht="17.100000000000001" customHeight="1">
      <c r="A25" s="69"/>
      <c r="B25" s="25">
        <v>0.77083333333333337</v>
      </c>
      <c r="C25" s="25" t="s">
        <v>74</v>
      </c>
      <c r="D25" s="26">
        <v>2</v>
      </c>
      <c r="E25" s="70"/>
      <c r="F25" s="71"/>
    </row>
    <row r="26" spans="1:6" ht="17.100000000000001" customHeight="1">
      <c r="A26" s="69"/>
      <c r="B26" s="25">
        <v>0.79166666666666663</v>
      </c>
      <c r="C26" s="25" t="s">
        <v>75</v>
      </c>
      <c r="D26" s="26">
        <v>2</v>
      </c>
      <c r="E26" s="70"/>
      <c r="F26" s="71"/>
    </row>
    <row r="27" spans="1:6" ht="17.100000000000001" customHeight="1">
      <c r="A27" s="69"/>
      <c r="B27" s="25"/>
      <c r="C27" s="25"/>
      <c r="D27" s="26"/>
      <c r="E27" s="70"/>
      <c r="F27" s="71"/>
    </row>
    <row r="28" spans="1:6" ht="17.100000000000001" customHeight="1">
      <c r="A28" s="69"/>
      <c r="B28" s="25"/>
      <c r="C28" s="25"/>
      <c r="D28" s="26"/>
      <c r="E28" s="70"/>
      <c r="F28" s="71"/>
    </row>
    <row r="29" spans="1:6" ht="17.100000000000001" customHeight="1">
      <c r="A29" s="69"/>
      <c r="B29" s="25"/>
      <c r="C29" s="25"/>
      <c r="D29" s="26"/>
      <c r="E29" s="70"/>
      <c r="F29" s="71"/>
    </row>
    <row r="30" spans="1:6" ht="26.1" customHeight="1">
      <c r="A30" s="55" t="s">
        <v>38</v>
      </c>
      <c r="B30" s="55"/>
      <c r="C30" s="55"/>
      <c r="D30" s="55"/>
      <c r="E30" s="55"/>
      <c r="F30" s="55"/>
    </row>
    <row r="31" spans="1:6" ht="17.100000000000001" customHeight="1">
      <c r="A31" s="58" t="s">
        <v>39</v>
      </c>
      <c r="B31" s="27" t="s">
        <v>40</v>
      </c>
      <c r="C31" s="28" t="s">
        <v>41</v>
      </c>
      <c r="D31" s="58" t="s">
        <v>42</v>
      </c>
      <c r="E31" s="1" t="s">
        <v>40</v>
      </c>
      <c r="F31" s="29" t="s">
        <v>43</v>
      </c>
    </row>
    <row r="32" spans="1:6" ht="17.100000000000001" customHeight="1">
      <c r="A32" s="59"/>
      <c r="B32" s="30" t="s">
        <v>44</v>
      </c>
      <c r="C32" s="28" t="s">
        <v>45</v>
      </c>
      <c r="D32" s="63"/>
      <c r="E32" s="20" t="s">
        <v>46</v>
      </c>
      <c r="F32" s="29" t="s">
        <v>47</v>
      </c>
    </row>
    <row r="33" spans="1:6" ht="17.100000000000001" customHeight="1">
      <c r="A33" s="59"/>
      <c r="B33" s="31" t="s">
        <v>48</v>
      </c>
      <c r="C33" s="28" t="s">
        <v>49</v>
      </c>
      <c r="D33" s="63"/>
      <c r="E33" s="20" t="s">
        <v>50</v>
      </c>
      <c r="F33" s="29" t="s">
        <v>51</v>
      </c>
    </row>
    <row r="34" spans="1:6" ht="17.100000000000001" customHeight="1">
      <c r="A34" s="61"/>
      <c r="B34" s="31" t="s">
        <v>52</v>
      </c>
      <c r="C34" s="28" t="s">
        <v>53</v>
      </c>
      <c r="D34" s="64"/>
      <c r="E34" s="20" t="s">
        <v>54</v>
      </c>
      <c r="F34" s="29" t="s">
        <v>55</v>
      </c>
    </row>
    <row r="35" spans="1:6" ht="17.100000000000001" customHeight="1">
      <c r="A35" s="62"/>
      <c r="B35" s="31" t="s">
        <v>56</v>
      </c>
      <c r="C35" s="28" t="s">
        <v>57</v>
      </c>
      <c r="D35" s="65"/>
      <c r="E35" s="20" t="s">
        <v>58</v>
      </c>
      <c r="F35" s="29"/>
    </row>
    <row r="36" spans="1:6" ht="27" customHeight="1">
      <c r="A36" s="55" t="s">
        <v>38</v>
      </c>
      <c r="B36" s="55"/>
      <c r="C36" s="55"/>
      <c r="D36" s="55"/>
      <c r="E36" s="55"/>
      <c r="F36" s="55"/>
    </row>
    <row r="37" spans="1:6" ht="17.100000000000001" customHeight="1">
      <c r="A37" s="58" t="s">
        <v>59</v>
      </c>
      <c r="B37" s="66" t="s">
        <v>60</v>
      </c>
      <c r="C37" s="67"/>
      <c r="D37" s="67"/>
      <c r="E37" s="67"/>
      <c r="F37" s="68"/>
    </row>
    <row r="38" spans="1:6" ht="17.100000000000001" customHeight="1">
      <c r="A38" s="61"/>
      <c r="B38" s="66" t="s">
        <v>61</v>
      </c>
      <c r="C38" s="67"/>
      <c r="D38" s="67"/>
      <c r="E38" s="67"/>
      <c r="F38" s="68"/>
    </row>
    <row r="39" spans="1:6" ht="17.100000000000001" customHeight="1">
      <c r="A39" s="62"/>
      <c r="B39" s="66" t="s">
        <v>62</v>
      </c>
      <c r="C39" s="67"/>
      <c r="D39" s="67"/>
      <c r="E39" s="67"/>
      <c r="F39" s="68"/>
    </row>
    <row r="40" spans="1:6" ht="17.100000000000001" customHeight="1">
      <c r="A40" s="58" t="s">
        <v>63</v>
      </c>
      <c r="B40" s="52" t="s">
        <v>77</v>
      </c>
      <c r="C40" s="53"/>
      <c r="D40" s="53"/>
      <c r="E40" s="53"/>
      <c r="F40" s="54"/>
    </row>
    <row r="41" spans="1:6" ht="17.100000000000001" customHeight="1">
      <c r="A41" s="59"/>
      <c r="B41" s="52" t="s">
        <v>78</v>
      </c>
      <c r="C41" s="53"/>
      <c r="D41" s="53"/>
      <c r="E41" s="53"/>
      <c r="F41" s="54"/>
    </row>
    <row r="42" spans="1:6" ht="54" customHeight="1">
      <c r="A42" s="60"/>
      <c r="B42" s="52" t="s">
        <v>79</v>
      </c>
      <c r="C42" s="53"/>
      <c r="D42" s="53"/>
      <c r="E42" s="53"/>
      <c r="F42" s="54"/>
    </row>
    <row r="43" spans="1:6" ht="24" customHeight="1">
      <c r="A43" s="55"/>
      <c r="B43" s="55"/>
      <c r="C43" s="55"/>
      <c r="D43" s="55"/>
      <c r="E43" s="55"/>
      <c r="F43" s="55"/>
    </row>
    <row r="44" spans="1:6" ht="27" customHeight="1">
      <c r="A44" s="32" t="s">
        <v>39</v>
      </c>
      <c r="B44" s="56"/>
      <c r="C44" s="57"/>
      <c r="D44" s="32" t="s">
        <v>42</v>
      </c>
      <c r="E44" s="56"/>
      <c r="F44" s="57"/>
    </row>
    <row r="45" spans="1:6" ht="24" customHeight="1">
      <c r="A45" s="45" t="s">
        <v>64</v>
      </c>
      <c r="B45" s="46"/>
      <c r="C45" s="47"/>
      <c r="D45" s="33" t="s">
        <v>65</v>
      </c>
      <c r="E45" s="48"/>
      <c r="F45" s="49"/>
    </row>
    <row r="46" spans="1:6" ht="17.100000000000001" customHeight="1">
      <c r="A46" s="50" t="s">
        <v>39</v>
      </c>
      <c r="B46" s="34" t="s">
        <v>66</v>
      </c>
      <c r="C46" s="34" t="s">
        <v>67</v>
      </c>
      <c r="D46" s="50" t="s">
        <v>42</v>
      </c>
      <c r="E46" s="34" t="s">
        <v>68</v>
      </c>
      <c r="F46" s="34" t="s">
        <v>69</v>
      </c>
    </row>
    <row r="47" spans="1:6" ht="17.100000000000001" customHeight="1">
      <c r="A47" s="50"/>
      <c r="B47" s="35"/>
      <c r="C47" s="35"/>
      <c r="D47" s="51"/>
      <c r="E47" s="35"/>
      <c r="F47" s="36"/>
    </row>
    <row r="48" spans="1:6" ht="17.100000000000001" customHeight="1">
      <c r="A48" s="50"/>
      <c r="B48" s="35"/>
      <c r="C48" s="35"/>
      <c r="D48" s="51"/>
      <c r="E48" s="35"/>
      <c r="F48" s="36"/>
    </row>
    <row r="49" spans="1:6" ht="17.100000000000001" customHeight="1">
      <c r="A49" s="50"/>
      <c r="B49" s="35"/>
      <c r="C49" s="35"/>
      <c r="D49" s="51"/>
      <c r="E49" s="35"/>
      <c r="F49" s="36"/>
    </row>
    <row r="50" spans="1:6" ht="15" customHeight="1"/>
    <row r="51" spans="1:6" ht="15" customHeight="1">
      <c r="F51" s="37" t="s">
        <v>70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B40:F40"/>
    <mergeCell ref="B41:F41"/>
    <mergeCell ref="A43:F43"/>
    <mergeCell ref="B44:C44"/>
    <mergeCell ref="E44:F44"/>
    <mergeCell ref="A40:A42"/>
    <mergeCell ref="B42:F42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5"/>
  <sheetViews>
    <sheetView zoomScaleNormal="100" zoomScalePageLayoutView="130" workbookViewId="0">
      <selection activeCell="F35" sqref="F35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7" customWidth="1"/>
    <col min="7" max="7" width="16.77734375" customWidth="1"/>
  </cols>
  <sheetData>
    <row r="1" spans="1:10" ht="36" customHeight="1">
      <c r="A1" s="75"/>
      <c r="B1" s="75"/>
      <c r="C1" s="75"/>
      <c r="D1" s="75"/>
      <c r="E1" s="75"/>
      <c r="F1" s="75"/>
    </row>
    <row r="2" spans="1:10" ht="20.100000000000001" customHeight="1">
      <c r="A2" s="40" t="s">
        <v>0</v>
      </c>
      <c r="B2" s="2">
        <v>42553</v>
      </c>
      <c r="C2" s="3"/>
      <c r="D2" s="2"/>
      <c r="E2" s="4" t="s">
        <v>1</v>
      </c>
      <c r="F2" s="5"/>
      <c r="G2" s="6">
        <f>SUM(D4:D8)+SUM(F4:F8)</f>
        <v>1.01</v>
      </c>
    </row>
    <row r="3" spans="1:10" ht="24" customHeight="1">
      <c r="A3" s="76" t="s">
        <v>2</v>
      </c>
      <c r="B3" s="77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0" t="s">
        <v>6</v>
      </c>
      <c r="B4" s="9">
        <v>1235000</v>
      </c>
      <c r="C4" s="10" t="s">
        <v>7</v>
      </c>
      <c r="D4" s="11">
        <v>0.02</v>
      </c>
      <c r="E4" s="12" t="s">
        <v>8</v>
      </c>
      <c r="F4" s="11">
        <v>7.0000000000000007E-2</v>
      </c>
    </row>
    <row r="5" spans="1:10" ht="17.100000000000001" customHeight="1">
      <c r="A5" s="40" t="s">
        <v>9</v>
      </c>
      <c r="B5" s="13">
        <f>B6-B4</f>
        <v>2982000</v>
      </c>
      <c r="C5" s="12" t="s">
        <v>10</v>
      </c>
      <c r="D5" s="11">
        <v>0.03</v>
      </c>
      <c r="E5" s="12" t="s">
        <v>11</v>
      </c>
      <c r="F5" s="11">
        <v>0.12</v>
      </c>
      <c r="G5" s="14">
        <f>B7+B6</f>
        <v>9866000</v>
      </c>
    </row>
    <row r="6" spans="1:10" ht="17.100000000000001" customHeight="1">
      <c r="A6" s="40" t="s">
        <v>12</v>
      </c>
      <c r="B6" s="13">
        <v>4217000</v>
      </c>
      <c r="C6" s="10" t="s">
        <v>13</v>
      </c>
      <c r="D6" s="11">
        <v>0.02</v>
      </c>
      <c r="E6" s="12" t="s">
        <v>14</v>
      </c>
      <c r="F6" s="11">
        <v>0.25</v>
      </c>
      <c r="G6" s="15"/>
      <c r="H6" s="16"/>
    </row>
    <row r="7" spans="1:10" ht="17.100000000000001" customHeight="1">
      <c r="A7" s="40" t="s">
        <v>15</v>
      </c>
      <c r="B7" s="13">
        <v>5649000</v>
      </c>
      <c r="C7" s="12" t="s">
        <v>16</v>
      </c>
      <c r="D7" s="11">
        <v>7.0000000000000007E-2</v>
      </c>
      <c r="E7" s="12" t="s">
        <v>17</v>
      </c>
      <c r="F7" s="11">
        <v>0.17</v>
      </c>
      <c r="G7" s="17"/>
    </row>
    <row r="8" spans="1:10" ht="17.100000000000001" customHeight="1">
      <c r="A8" s="40" t="s">
        <v>18</v>
      </c>
      <c r="B8" s="13">
        <v>85831300</v>
      </c>
      <c r="C8" s="10" t="s">
        <v>19</v>
      </c>
      <c r="D8" s="11">
        <v>0.01</v>
      </c>
      <c r="E8" s="12" t="s">
        <v>95</v>
      </c>
      <c r="F8" s="11">
        <v>0.25</v>
      </c>
    </row>
    <row r="9" spans="1:10" ht="17.100000000000001" customHeight="1">
      <c r="A9" s="40" t="s">
        <v>20</v>
      </c>
      <c r="B9" s="18">
        <f>B7/B8</f>
        <v>6.5815151349216422E-2</v>
      </c>
      <c r="C9" s="10"/>
      <c r="D9" s="11"/>
      <c r="E9" s="12"/>
      <c r="F9" s="19"/>
    </row>
    <row r="10" spans="1:10" ht="27.95" customHeight="1">
      <c r="A10" s="55" t="s">
        <v>21</v>
      </c>
      <c r="B10" s="55"/>
      <c r="C10" s="55"/>
      <c r="D10" s="55"/>
      <c r="E10" s="55"/>
      <c r="F10" s="55"/>
    </row>
    <row r="11" spans="1:10" ht="17.100000000000001" customHeight="1">
      <c r="A11" s="69" t="s">
        <v>22</v>
      </c>
      <c r="B11" s="40" t="s">
        <v>23</v>
      </c>
      <c r="C11" s="40" t="s">
        <v>24</v>
      </c>
      <c r="D11" s="40" t="s">
        <v>25</v>
      </c>
      <c r="E11" s="40"/>
      <c r="F11" s="20" t="s">
        <v>26</v>
      </c>
    </row>
    <row r="12" spans="1:10" ht="17.100000000000001" customHeight="1">
      <c r="A12" s="69"/>
      <c r="B12" s="21" t="s">
        <v>30</v>
      </c>
      <c r="C12" s="5" t="s">
        <v>80</v>
      </c>
      <c r="D12" s="78" t="s">
        <v>27</v>
      </c>
      <c r="E12" s="21" t="s">
        <v>97</v>
      </c>
      <c r="F12" s="5">
        <v>5</v>
      </c>
      <c r="J12" s="22">
        <v>93050750</v>
      </c>
    </row>
    <row r="13" spans="1:10" ht="17.100000000000001" customHeight="1">
      <c r="A13" s="69"/>
      <c r="B13" s="21" t="s">
        <v>81</v>
      </c>
      <c r="C13" s="5" t="s">
        <v>96</v>
      </c>
      <c r="D13" s="78"/>
      <c r="E13" s="21" t="s">
        <v>98</v>
      </c>
      <c r="F13" s="5">
        <v>13</v>
      </c>
    </row>
    <row r="14" spans="1:10" ht="17.100000000000001" customHeight="1">
      <c r="A14" s="69"/>
      <c r="B14" s="21" t="s">
        <v>31</v>
      </c>
      <c r="C14" s="5" t="s">
        <v>96</v>
      </c>
      <c r="D14" s="78" t="s">
        <v>29</v>
      </c>
      <c r="E14" s="21" t="s">
        <v>30</v>
      </c>
      <c r="F14" s="23">
        <v>0</v>
      </c>
    </row>
    <row r="15" spans="1:10" ht="17.100000000000001" customHeight="1">
      <c r="A15" s="69"/>
      <c r="B15" s="21" t="s">
        <v>83</v>
      </c>
      <c r="C15" s="5" t="s">
        <v>82</v>
      </c>
      <c r="D15" s="78"/>
      <c r="E15" s="21" t="s">
        <v>99</v>
      </c>
      <c r="F15" s="23">
        <v>0</v>
      </c>
    </row>
    <row r="16" spans="1:10" ht="27.95" customHeight="1">
      <c r="A16" s="55"/>
      <c r="B16" s="55"/>
      <c r="C16" s="55"/>
      <c r="D16" s="55"/>
      <c r="E16" s="55"/>
      <c r="F16" s="55"/>
    </row>
    <row r="17" spans="1:6" ht="18.95" customHeight="1">
      <c r="A17" s="24"/>
      <c r="B17" s="40" t="s">
        <v>32</v>
      </c>
      <c r="C17" s="40" t="s">
        <v>33</v>
      </c>
      <c r="D17" s="40" t="s">
        <v>34</v>
      </c>
      <c r="E17" s="72" t="s">
        <v>35</v>
      </c>
      <c r="F17" s="73"/>
    </row>
    <row r="18" spans="1:6" ht="17.100000000000001" customHeight="1">
      <c r="A18" s="69" t="s">
        <v>36</v>
      </c>
      <c r="B18" s="25">
        <v>0.5</v>
      </c>
      <c r="C18" s="25" t="s">
        <v>100</v>
      </c>
      <c r="D18" s="26" t="s">
        <v>101</v>
      </c>
      <c r="E18" s="70" t="s">
        <v>102</v>
      </c>
      <c r="F18" s="71"/>
    </row>
    <row r="19" spans="1:6" ht="17.100000000000001" customHeight="1">
      <c r="A19" s="69"/>
      <c r="B19" s="25">
        <v>0.52083333333333337</v>
      </c>
      <c r="C19" s="25" t="s">
        <v>103</v>
      </c>
      <c r="D19" s="26">
        <v>4</v>
      </c>
      <c r="E19" s="70"/>
      <c r="F19" s="71"/>
    </row>
    <row r="20" spans="1:6" ht="17.100000000000001" customHeight="1">
      <c r="A20" s="69"/>
      <c r="B20" s="25">
        <v>0.54166666666666663</v>
      </c>
      <c r="C20" s="25" t="s">
        <v>105</v>
      </c>
      <c r="D20" s="26">
        <v>2</v>
      </c>
      <c r="E20" s="70"/>
      <c r="F20" s="71"/>
    </row>
    <row r="21" spans="1:6" ht="17.100000000000001" customHeight="1">
      <c r="A21" s="69"/>
      <c r="B21" s="25">
        <v>0.625</v>
      </c>
      <c r="C21" s="25" t="s">
        <v>104</v>
      </c>
      <c r="D21" s="26">
        <v>5</v>
      </c>
      <c r="E21" s="70"/>
      <c r="F21" s="71"/>
    </row>
    <row r="22" spans="1:6" ht="17.100000000000001" customHeight="1">
      <c r="A22" s="69"/>
      <c r="B22" s="25"/>
      <c r="C22" s="25"/>
      <c r="D22" s="26"/>
      <c r="E22" s="70"/>
      <c r="F22" s="71"/>
    </row>
    <row r="23" spans="1:6" ht="17.100000000000001" customHeight="1">
      <c r="A23" s="74"/>
      <c r="B23" s="25"/>
      <c r="C23" s="5"/>
      <c r="D23" s="26"/>
      <c r="E23" s="70"/>
      <c r="F23" s="71"/>
    </row>
    <row r="24" spans="1:6" ht="17.100000000000001" customHeight="1">
      <c r="A24" s="69" t="s">
        <v>37</v>
      </c>
      <c r="B24" s="25">
        <v>0.72916666666666663</v>
      </c>
      <c r="C24" s="25" t="s">
        <v>106</v>
      </c>
      <c r="D24" s="26">
        <v>12</v>
      </c>
      <c r="E24" s="70" t="s">
        <v>107</v>
      </c>
      <c r="F24" s="71"/>
    </row>
    <row r="25" spans="1:6" ht="17.100000000000001" customHeight="1">
      <c r="A25" s="69"/>
      <c r="B25" s="25">
        <v>0.72916666666666663</v>
      </c>
      <c r="C25" s="25" t="s">
        <v>108</v>
      </c>
      <c r="D25" s="26">
        <v>2</v>
      </c>
      <c r="E25" s="70"/>
      <c r="F25" s="71"/>
    </row>
    <row r="26" spans="1:6" ht="17.100000000000001" customHeight="1">
      <c r="A26" s="69"/>
      <c r="B26" s="25">
        <v>0.75</v>
      </c>
      <c r="C26" s="25" t="s">
        <v>109</v>
      </c>
      <c r="D26" s="26">
        <v>3</v>
      </c>
      <c r="E26" s="70"/>
      <c r="F26" s="71"/>
    </row>
    <row r="27" spans="1:6" ht="17.100000000000001" customHeight="1">
      <c r="A27" s="69"/>
      <c r="B27" s="25">
        <v>0.77083333333333337</v>
      </c>
      <c r="C27" s="25" t="s">
        <v>110</v>
      </c>
      <c r="D27" s="26">
        <v>2</v>
      </c>
      <c r="E27" s="70"/>
      <c r="F27" s="71"/>
    </row>
    <row r="28" spans="1:6" ht="17.100000000000001" customHeight="1">
      <c r="A28" s="69"/>
      <c r="B28" s="25">
        <v>0.79166666666666663</v>
      </c>
      <c r="C28" s="25" t="s">
        <v>111</v>
      </c>
      <c r="D28" s="26">
        <v>3</v>
      </c>
      <c r="E28" s="70" t="s">
        <v>112</v>
      </c>
      <c r="F28" s="71"/>
    </row>
    <row r="29" spans="1:6" ht="17.100000000000001" customHeight="1">
      <c r="A29" s="69"/>
      <c r="B29" s="25"/>
      <c r="C29" s="25"/>
      <c r="D29" s="26"/>
      <c r="E29" s="70"/>
      <c r="F29" s="71"/>
    </row>
    <row r="30" spans="1:6" ht="26.1" customHeight="1">
      <c r="A30" s="55" t="s">
        <v>38</v>
      </c>
      <c r="B30" s="55"/>
      <c r="C30" s="55"/>
      <c r="D30" s="55"/>
      <c r="E30" s="55"/>
      <c r="F30" s="55"/>
    </row>
    <row r="31" spans="1:6" ht="17.100000000000001" customHeight="1">
      <c r="A31" s="58" t="s">
        <v>39</v>
      </c>
      <c r="B31" s="27" t="s">
        <v>40</v>
      </c>
      <c r="C31" s="28" t="s">
        <v>86</v>
      </c>
      <c r="D31" s="58" t="s">
        <v>42</v>
      </c>
      <c r="E31" s="40" t="s">
        <v>40</v>
      </c>
      <c r="F31" s="29"/>
    </row>
    <row r="32" spans="1:6" ht="17.100000000000001" customHeight="1">
      <c r="A32" s="59"/>
      <c r="B32" s="30" t="s">
        <v>44</v>
      </c>
      <c r="C32" s="28" t="s">
        <v>49</v>
      </c>
      <c r="D32" s="63"/>
      <c r="E32" s="20" t="s">
        <v>46</v>
      </c>
      <c r="F32" s="29" t="s">
        <v>92</v>
      </c>
    </row>
    <row r="33" spans="1:6" ht="17.100000000000001" customHeight="1">
      <c r="A33" s="59"/>
      <c r="B33" s="31" t="s">
        <v>48</v>
      </c>
      <c r="C33" s="28" t="s">
        <v>87</v>
      </c>
      <c r="D33" s="63"/>
      <c r="E33" s="20" t="s">
        <v>50</v>
      </c>
      <c r="F33" s="29" t="s">
        <v>93</v>
      </c>
    </row>
    <row r="34" spans="1:6" ht="17.100000000000001" customHeight="1">
      <c r="A34" s="61"/>
      <c r="B34" s="31" t="s">
        <v>52</v>
      </c>
      <c r="C34" s="28" t="s">
        <v>88</v>
      </c>
      <c r="D34" s="64"/>
      <c r="E34" s="20" t="s">
        <v>54</v>
      </c>
      <c r="F34" s="29" t="s">
        <v>55</v>
      </c>
    </row>
    <row r="35" spans="1:6" ht="17.100000000000001" customHeight="1">
      <c r="A35" s="62"/>
      <c r="B35" s="31" t="s">
        <v>56</v>
      </c>
      <c r="C35" s="28" t="s">
        <v>57</v>
      </c>
      <c r="D35" s="65"/>
      <c r="E35" s="20" t="s">
        <v>58</v>
      </c>
      <c r="F35" s="29" t="s">
        <v>127</v>
      </c>
    </row>
    <row r="36" spans="1:6" ht="27" customHeight="1">
      <c r="A36" s="55" t="s">
        <v>38</v>
      </c>
      <c r="B36" s="55"/>
      <c r="C36" s="55"/>
      <c r="D36" s="55"/>
      <c r="E36" s="55"/>
      <c r="F36" s="55"/>
    </row>
    <row r="37" spans="1:6" ht="17.100000000000001" customHeight="1">
      <c r="A37" s="58" t="s">
        <v>59</v>
      </c>
      <c r="B37" s="66" t="s">
        <v>91</v>
      </c>
      <c r="C37" s="67"/>
      <c r="D37" s="67"/>
      <c r="E37" s="67"/>
      <c r="F37" s="68"/>
    </row>
    <row r="38" spans="1:6" ht="17.100000000000001" customHeight="1">
      <c r="A38" s="59"/>
      <c r="B38" s="66" t="s">
        <v>94</v>
      </c>
      <c r="C38" s="67"/>
      <c r="D38" s="67"/>
      <c r="E38" s="67"/>
      <c r="F38" s="68"/>
    </row>
    <row r="39" spans="1:6" ht="17.100000000000001" customHeight="1">
      <c r="A39" s="61"/>
      <c r="B39" s="66" t="s">
        <v>89</v>
      </c>
      <c r="C39" s="67"/>
      <c r="D39" s="67"/>
      <c r="E39" s="67"/>
      <c r="F39" s="68"/>
    </row>
    <row r="40" spans="1:6" ht="17.100000000000001" customHeight="1">
      <c r="A40" s="62"/>
      <c r="B40" s="66" t="s">
        <v>90</v>
      </c>
      <c r="C40" s="67"/>
      <c r="D40" s="67"/>
      <c r="E40" s="67"/>
      <c r="F40" s="68"/>
    </row>
    <row r="41" spans="1:6" ht="17.100000000000001" customHeight="1">
      <c r="A41" s="58" t="s">
        <v>63</v>
      </c>
      <c r="B41" s="52" t="s">
        <v>115</v>
      </c>
      <c r="C41" s="53"/>
      <c r="D41" s="53"/>
      <c r="E41" s="53"/>
      <c r="F41" s="54"/>
    </row>
    <row r="42" spans="1:6" ht="133.5" customHeight="1">
      <c r="A42" s="59"/>
      <c r="B42" s="52" t="s">
        <v>114</v>
      </c>
      <c r="C42" s="53"/>
      <c r="D42" s="53"/>
      <c r="E42" s="53"/>
      <c r="F42" s="54"/>
    </row>
    <row r="43" spans="1:6" ht="119.25" customHeight="1">
      <c r="A43" s="60"/>
      <c r="B43" s="52" t="s">
        <v>113</v>
      </c>
      <c r="C43" s="53"/>
      <c r="D43" s="53"/>
      <c r="E43" s="53"/>
      <c r="F43" s="54"/>
    </row>
    <row r="44" spans="1:6" ht="24" customHeight="1">
      <c r="A44" s="55"/>
      <c r="B44" s="55"/>
      <c r="C44" s="55"/>
      <c r="D44" s="55"/>
      <c r="E44" s="55"/>
      <c r="F44" s="55"/>
    </row>
    <row r="45" spans="1:6" ht="27" customHeight="1">
      <c r="A45" s="41" t="s">
        <v>39</v>
      </c>
      <c r="B45" s="56"/>
      <c r="C45" s="57"/>
      <c r="D45" s="41" t="s">
        <v>42</v>
      </c>
      <c r="E45" s="56"/>
      <c r="F45" s="57"/>
    </row>
    <row r="46" spans="1:6" ht="24" customHeight="1">
      <c r="A46" s="45" t="s">
        <v>64</v>
      </c>
      <c r="B46" s="46"/>
      <c r="C46" s="47"/>
      <c r="D46" s="39" t="s">
        <v>65</v>
      </c>
      <c r="E46" s="48"/>
      <c r="F46" s="49"/>
    </row>
    <row r="47" spans="1:6" ht="17.100000000000001" customHeight="1">
      <c r="A47" s="50" t="s">
        <v>39</v>
      </c>
      <c r="B47" s="34" t="s">
        <v>66</v>
      </c>
      <c r="C47" s="34" t="s">
        <v>67</v>
      </c>
      <c r="D47" s="50" t="s">
        <v>42</v>
      </c>
      <c r="E47" s="34" t="s">
        <v>68</v>
      </c>
      <c r="F47" s="34" t="s">
        <v>69</v>
      </c>
    </row>
    <row r="48" spans="1:6" ht="17.100000000000001" customHeight="1">
      <c r="A48" s="50"/>
      <c r="B48" s="35"/>
      <c r="C48" s="35"/>
      <c r="D48" s="51"/>
      <c r="E48" s="35"/>
      <c r="F48" s="36"/>
    </row>
    <row r="49" spans="1:6" ht="17.100000000000001" customHeight="1">
      <c r="A49" s="50"/>
      <c r="B49" s="35"/>
      <c r="C49" s="35"/>
      <c r="D49" s="51"/>
      <c r="E49" s="35"/>
      <c r="F49" s="36"/>
    </row>
    <row r="50" spans="1:6" ht="17.100000000000001" customHeight="1">
      <c r="A50" s="50"/>
      <c r="B50" s="35"/>
      <c r="C50" s="35"/>
      <c r="D50" s="51"/>
      <c r="E50" s="35"/>
      <c r="F50" s="36"/>
    </row>
    <row r="51" spans="1:6" ht="15" customHeight="1"/>
    <row r="52" spans="1:6" ht="15" customHeight="1">
      <c r="F52" s="37" t="s">
        <v>70</v>
      </c>
    </row>
    <row r="53" spans="1:6" ht="15" customHeight="1"/>
    <row r="54" spans="1:6" ht="15" customHeight="1"/>
    <row r="55" spans="1:6" ht="15" customHeight="1"/>
  </sheetData>
  <mergeCells count="42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40"/>
    <mergeCell ref="B37:F37"/>
    <mergeCell ref="B39:F39"/>
    <mergeCell ref="B40:F40"/>
    <mergeCell ref="A46:C46"/>
    <mergeCell ref="E46:F46"/>
    <mergeCell ref="A47:A50"/>
    <mergeCell ref="D47:D50"/>
    <mergeCell ref="B38:F38"/>
    <mergeCell ref="A41:A43"/>
    <mergeCell ref="B41:F41"/>
    <mergeCell ref="B42:F42"/>
    <mergeCell ref="B43:F43"/>
    <mergeCell ref="A44:F44"/>
    <mergeCell ref="B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tabSelected="1" zoomScaleNormal="100" zoomScalePageLayoutView="130" workbookViewId="0">
      <selection sqref="A1:F1"/>
    </sheetView>
  </sheetViews>
  <sheetFormatPr defaultColWidth="11.44140625" defaultRowHeight="17.25"/>
  <cols>
    <col min="1" max="1" width="12.77734375" customWidth="1"/>
    <col min="2" max="2" width="18.6640625" style="38" customWidth="1"/>
    <col min="3" max="3" width="27.77734375" style="38" customWidth="1"/>
    <col min="4" max="4" width="11.77734375" style="38" customWidth="1"/>
    <col min="5" max="5" width="18.44140625" style="38" customWidth="1"/>
    <col min="6" max="6" width="33.109375" style="37" customWidth="1"/>
    <col min="7" max="7" width="16.77734375" customWidth="1"/>
  </cols>
  <sheetData>
    <row r="1" spans="1:10" ht="36" customHeight="1">
      <c r="A1" s="75"/>
      <c r="B1" s="75"/>
      <c r="C1" s="75"/>
      <c r="D1" s="75"/>
      <c r="E1" s="75"/>
      <c r="F1" s="75"/>
    </row>
    <row r="2" spans="1:10" ht="20.100000000000001" customHeight="1">
      <c r="A2" s="43" t="s">
        <v>0</v>
      </c>
      <c r="B2" s="2">
        <v>42554</v>
      </c>
      <c r="C2" s="3"/>
      <c r="D2" s="2"/>
      <c r="E2" s="4" t="s">
        <v>1</v>
      </c>
      <c r="F2" s="5"/>
      <c r="G2" s="6">
        <f>SUM(D4:D8)+SUM(F4:F8)</f>
        <v>0.9900000000000001</v>
      </c>
    </row>
    <row r="3" spans="1:10" ht="24" customHeight="1">
      <c r="A3" s="76" t="s">
        <v>2</v>
      </c>
      <c r="B3" s="77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3" t="s">
        <v>6</v>
      </c>
      <c r="B4" s="9">
        <v>2135000</v>
      </c>
      <c r="C4" s="10" t="s">
        <v>7</v>
      </c>
      <c r="D4" s="11">
        <v>0.01</v>
      </c>
      <c r="E4" s="12" t="s">
        <v>8</v>
      </c>
      <c r="F4" s="11">
        <v>0.05</v>
      </c>
    </row>
    <row r="5" spans="1:10" ht="17.100000000000001" customHeight="1">
      <c r="A5" s="43" t="s">
        <v>9</v>
      </c>
      <c r="B5" s="13">
        <f>B6-B4</f>
        <v>602300</v>
      </c>
      <c r="C5" s="12" t="s">
        <v>10</v>
      </c>
      <c r="D5" s="11">
        <v>0.02</v>
      </c>
      <c r="E5" s="12" t="s">
        <v>11</v>
      </c>
      <c r="F5" s="11">
        <v>0.47</v>
      </c>
      <c r="G5" s="14">
        <f>B7+B6</f>
        <v>11123600</v>
      </c>
    </row>
    <row r="6" spans="1:10" ht="17.100000000000001" customHeight="1">
      <c r="A6" s="43" t="s">
        <v>12</v>
      </c>
      <c r="B6" s="13">
        <v>2737300</v>
      </c>
      <c r="C6" s="10" t="s">
        <v>13</v>
      </c>
      <c r="D6" s="11">
        <v>0.08</v>
      </c>
      <c r="E6" s="12" t="s">
        <v>14</v>
      </c>
      <c r="F6" s="11">
        <v>7.0000000000000007E-2</v>
      </c>
      <c r="G6" s="15"/>
      <c r="H6" s="16"/>
    </row>
    <row r="7" spans="1:10" ht="17.100000000000001" customHeight="1">
      <c r="A7" s="43" t="s">
        <v>15</v>
      </c>
      <c r="B7" s="13">
        <v>8386300</v>
      </c>
      <c r="C7" s="12" t="s">
        <v>16</v>
      </c>
      <c r="D7" s="11">
        <v>0.12</v>
      </c>
      <c r="E7" s="12" t="s">
        <v>17</v>
      </c>
      <c r="F7" s="11">
        <v>0.17</v>
      </c>
      <c r="G7" s="17"/>
    </row>
    <row r="8" spans="1:10" ht="17.100000000000001" customHeight="1">
      <c r="A8" s="43" t="s">
        <v>18</v>
      </c>
      <c r="B8" s="13">
        <v>85831300</v>
      </c>
      <c r="C8" s="10" t="s">
        <v>19</v>
      </c>
      <c r="D8" s="11">
        <v>0</v>
      </c>
      <c r="E8" s="12"/>
      <c r="F8" s="11"/>
    </row>
    <row r="9" spans="1:10" ht="17.100000000000001" customHeight="1">
      <c r="A9" s="43" t="s">
        <v>20</v>
      </c>
      <c r="B9" s="18">
        <f>B7/B8</f>
        <v>9.7706780626647852E-2</v>
      </c>
      <c r="C9" s="10"/>
      <c r="D9" s="11"/>
      <c r="E9" s="12"/>
      <c r="F9" s="19"/>
    </row>
    <row r="10" spans="1:10" ht="27.95" customHeight="1">
      <c r="A10" s="55" t="s">
        <v>21</v>
      </c>
      <c r="B10" s="55"/>
      <c r="C10" s="55"/>
      <c r="D10" s="55"/>
      <c r="E10" s="55"/>
      <c r="F10" s="55"/>
    </row>
    <row r="11" spans="1:10" ht="17.100000000000001" customHeight="1">
      <c r="A11" s="69" t="s">
        <v>22</v>
      </c>
      <c r="B11" s="43" t="s">
        <v>23</v>
      </c>
      <c r="C11" s="43" t="s">
        <v>24</v>
      </c>
      <c r="D11" s="43" t="s">
        <v>25</v>
      </c>
      <c r="E11" s="43"/>
      <c r="F11" s="20" t="s">
        <v>26</v>
      </c>
    </row>
    <row r="12" spans="1:10" ht="17.100000000000001" customHeight="1">
      <c r="A12" s="69"/>
      <c r="B12" s="21" t="s">
        <v>30</v>
      </c>
      <c r="C12" s="5" t="s">
        <v>82</v>
      </c>
      <c r="D12" s="78" t="s">
        <v>27</v>
      </c>
      <c r="E12" s="21" t="s">
        <v>28</v>
      </c>
      <c r="F12" s="5">
        <v>24</v>
      </c>
      <c r="J12" s="22">
        <v>93050750</v>
      </c>
    </row>
    <row r="13" spans="1:10" ht="17.100000000000001" customHeight="1">
      <c r="A13" s="69"/>
      <c r="B13" s="21" t="s">
        <v>81</v>
      </c>
      <c r="C13" s="5" t="s">
        <v>131</v>
      </c>
      <c r="D13" s="78"/>
      <c r="E13" s="21" t="s">
        <v>133</v>
      </c>
      <c r="F13" s="5">
        <v>6</v>
      </c>
    </row>
    <row r="14" spans="1:10" ht="17.100000000000001" customHeight="1">
      <c r="A14" s="69"/>
      <c r="B14" s="21" t="s">
        <v>31</v>
      </c>
      <c r="C14" s="5" t="s">
        <v>132</v>
      </c>
      <c r="D14" s="78" t="s">
        <v>29</v>
      </c>
      <c r="E14" s="21" t="s">
        <v>84</v>
      </c>
      <c r="F14" s="23">
        <v>0</v>
      </c>
    </row>
    <row r="15" spans="1:10" ht="17.100000000000001" customHeight="1">
      <c r="A15" s="69"/>
      <c r="B15" s="21" t="s">
        <v>83</v>
      </c>
      <c r="C15" s="5" t="s">
        <v>96</v>
      </c>
      <c r="D15" s="78"/>
      <c r="E15" s="21" t="s">
        <v>31</v>
      </c>
      <c r="F15" s="23">
        <v>0</v>
      </c>
    </row>
    <row r="16" spans="1:10" ht="27.95" customHeight="1">
      <c r="A16" s="55"/>
      <c r="B16" s="55"/>
      <c r="C16" s="55"/>
      <c r="D16" s="55"/>
      <c r="E16" s="55"/>
      <c r="F16" s="55"/>
    </row>
    <row r="17" spans="1:6" ht="18.95" customHeight="1">
      <c r="A17" s="24"/>
      <c r="B17" s="43" t="s">
        <v>32</v>
      </c>
      <c r="C17" s="43" t="s">
        <v>33</v>
      </c>
      <c r="D17" s="43" t="s">
        <v>34</v>
      </c>
      <c r="E17" s="72" t="s">
        <v>35</v>
      </c>
      <c r="F17" s="73"/>
    </row>
    <row r="18" spans="1:6" ht="17.100000000000001" customHeight="1">
      <c r="A18" s="69" t="s">
        <v>36</v>
      </c>
      <c r="B18" s="25">
        <v>0.54166666666666663</v>
      </c>
      <c r="C18" s="25" t="s">
        <v>119</v>
      </c>
      <c r="D18" s="26" t="s">
        <v>120</v>
      </c>
      <c r="E18" s="70" t="s">
        <v>126</v>
      </c>
      <c r="F18" s="71"/>
    </row>
    <row r="19" spans="1:6" ht="17.100000000000001" customHeight="1">
      <c r="A19" s="69"/>
      <c r="B19" s="25">
        <v>0.54166666666666663</v>
      </c>
      <c r="C19" s="25" t="s">
        <v>121</v>
      </c>
      <c r="D19" s="26">
        <v>2</v>
      </c>
      <c r="E19" s="70"/>
      <c r="F19" s="71"/>
    </row>
    <row r="20" spans="1:6" ht="17.100000000000001" customHeight="1">
      <c r="A20" s="69"/>
      <c r="B20" s="25">
        <v>0.60416666666666663</v>
      </c>
      <c r="C20" s="25" t="s">
        <v>122</v>
      </c>
      <c r="D20" s="26">
        <v>2</v>
      </c>
      <c r="E20" s="70"/>
      <c r="F20" s="71"/>
    </row>
    <row r="21" spans="1:6" ht="17.100000000000001" customHeight="1">
      <c r="A21" s="69"/>
      <c r="B21" s="25">
        <v>0.625</v>
      </c>
      <c r="C21" s="25" t="s">
        <v>123</v>
      </c>
      <c r="D21" s="26" t="s">
        <v>124</v>
      </c>
      <c r="E21" s="70"/>
      <c r="F21" s="71"/>
    </row>
    <row r="22" spans="1:6" ht="17.100000000000001" customHeight="1">
      <c r="A22" s="69"/>
      <c r="B22" s="25"/>
      <c r="C22" s="25"/>
      <c r="D22" s="26"/>
      <c r="E22" s="70"/>
      <c r="F22" s="71"/>
    </row>
    <row r="23" spans="1:6" ht="17.100000000000001" customHeight="1">
      <c r="A23" s="74"/>
      <c r="B23" s="25"/>
      <c r="C23" s="5"/>
      <c r="D23" s="26"/>
      <c r="E23" s="70"/>
      <c r="F23" s="71"/>
    </row>
    <row r="24" spans="1:6" ht="17.100000000000001" customHeight="1">
      <c r="A24" s="69" t="s">
        <v>37</v>
      </c>
      <c r="B24" s="25">
        <v>0.85416666666666663</v>
      </c>
      <c r="C24" s="25" t="s">
        <v>125</v>
      </c>
      <c r="D24" s="26">
        <v>2</v>
      </c>
      <c r="E24" s="70"/>
      <c r="F24" s="71"/>
    </row>
    <row r="25" spans="1:6" ht="17.100000000000001" customHeight="1">
      <c r="A25" s="69"/>
      <c r="B25" s="25"/>
      <c r="C25" s="25"/>
      <c r="D25" s="26"/>
      <c r="E25" s="70"/>
      <c r="F25" s="71"/>
    </row>
    <row r="26" spans="1:6" ht="17.100000000000001" customHeight="1">
      <c r="A26" s="69"/>
      <c r="B26" s="25"/>
      <c r="C26" s="25"/>
      <c r="D26" s="26"/>
      <c r="E26" s="70"/>
      <c r="F26" s="71"/>
    </row>
    <row r="27" spans="1:6" ht="17.100000000000001" customHeight="1">
      <c r="A27" s="69"/>
      <c r="B27" s="25"/>
      <c r="C27" s="25"/>
      <c r="D27" s="26"/>
      <c r="E27" s="70"/>
      <c r="F27" s="71"/>
    </row>
    <row r="28" spans="1:6" ht="17.100000000000001" customHeight="1">
      <c r="A28" s="69"/>
      <c r="B28" s="25"/>
      <c r="C28" s="25"/>
      <c r="D28" s="26"/>
      <c r="E28" s="70"/>
      <c r="F28" s="71"/>
    </row>
    <row r="29" spans="1:6" ht="17.100000000000001" customHeight="1">
      <c r="A29" s="69"/>
      <c r="B29" s="25"/>
      <c r="C29" s="25"/>
      <c r="D29" s="26"/>
      <c r="E29" s="70"/>
      <c r="F29" s="71"/>
    </row>
    <row r="30" spans="1:6" ht="26.1" customHeight="1">
      <c r="A30" s="55" t="s">
        <v>38</v>
      </c>
      <c r="B30" s="55"/>
      <c r="C30" s="55"/>
      <c r="D30" s="55"/>
      <c r="E30" s="55"/>
      <c r="F30" s="55"/>
    </row>
    <row r="31" spans="1:6" ht="17.100000000000001" customHeight="1">
      <c r="A31" s="58" t="s">
        <v>39</v>
      </c>
      <c r="B31" s="27" t="s">
        <v>40</v>
      </c>
      <c r="C31" s="28" t="s">
        <v>134</v>
      </c>
      <c r="D31" s="58" t="s">
        <v>42</v>
      </c>
      <c r="E31" s="43" t="s">
        <v>40</v>
      </c>
      <c r="F31" s="29"/>
    </row>
    <row r="32" spans="1:6" ht="17.100000000000001" customHeight="1">
      <c r="A32" s="59"/>
      <c r="B32" s="30" t="s">
        <v>44</v>
      </c>
      <c r="C32" s="28" t="s">
        <v>135</v>
      </c>
      <c r="D32" s="63"/>
      <c r="E32" s="20" t="s">
        <v>46</v>
      </c>
      <c r="F32" s="29" t="s">
        <v>118</v>
      </c>
    </row>
    <row r="33" spans="1:6" ht="17.100000000000001" customHeight="1">
      <c r="A33" s="59"/>
      <c r="B33" s="31" t="s">
        <v>48</v>
      </c>
      <c r="C33" s="28" t="s">
        <v>136</v>
      </c>
      <c r="D33" s="63"/>
      <c r="E33" s="20" t="s">
        <v>50</v>
      </c>
      <c r="F33" s="29" t="s">
        <v>116</v>
      </c>
    </row>
    <row r="34" spans="1:6" ht="17.100000000000001" customHeight="1">
      <c r="A34" s="61"/>
      <c r="B34" s="31" t="s">
        <v>52</v>
      </c>
      <c r="C34" s="28" t="s">
        <v>137</v>
      </c>
      <c r="D34" s="64"/>
      <c r="E34" s="20" t="s">
        <v>54</v>
      </c>
      <c r="F34" s="29" t="s">
        <v>117</v>
      </c>
    </row>
    <row r="35" spans="1:6" ht="17.100000000000001" customHeight="1">
      <c r="A35" s="62"/>
      <c r="B35" s="31" t="s">
        <v>56</v>
      </c>
      <c r="C35" s="28" t="s">
        <v>138</v>
      </c>
      <c r="D35" s="65"/>
      <c r="E35" s="20" t="s">
        <v>58</v>
      </c>
      <c r="F35" s="29" t="s">
        <v>128</v>
      </c>
    </row>
    <row r="36" spans="1:6" ht="27" customHeight="1">
      <c r="A36" s="55" t="s">
        <v>38</v>
      </c>
      <c r="B36" s="55"/>
      <c r="C36" s="55"/>
      <c r="D36" s="55"/>
      <c r="E36" s="55"/>
      <c r="F36" s="55"/>
    </row>
    <row r="37" spans="1:6" ht="17.100000000000001" customHeight="1">
      <c r="A37" s="58" t="s">
        <v>59</v>
      </c>
      <c r="B37" s="66" t="s">
        <v>139</v>
      </c>
      <c r="C37" s="67"/>
      <c r="D37" s="67"/>
      <c r="E37" s="67"/>
      <c r="F37" s="68"/>
    </row>
    <row r="38" spans="1:6" ht="17.100000000000001" customHeight="1">
      <c r="A38" s="59"/>
      <c r="B38" s="66" t="s">
        <v>140</v>
      </c>
      <c r="C38" s="67"/>
      <c r="D38" s="67"/>
      <c r="E38" s="67"/>
      <c r="F38" s="68"/>
    </row>
    <row r="39" spans="1:6" ht="17.100000000000001" customHeight="1">
      <c r="A39" s="61"/>
      <c r="B39" s="66" t="s">
        <v>141</v>
      </c>
      <c r="C39" s="67"/>
      <c r="D39" s="67"/>
      <c r="E39" s="67"/>
      <c r="F39" s="68"/>
    </row>
    <row r="40" spans="1:6" ht="17.100000000000001" customHeight="1">
      <c r="A40" s="58" t="s">
        <v>63</v>
      </c>
      <c r="B40" s="52" t="s">
        <v>129</v>
      </c>
      <c r="C40" s="53"/>
      <c r="D40" s="53"/>
      <c r="E40" s="53"/>
      <c r="F40" s="54"/>
    </row>
    <row r="41" spans="1:6" ht="18.75" customHeight="1">
      <c r="A41" s="59"/>
      <c r="B41" s="52" t="s">
        <v>130</v>
      </c>
      <c r="C41" s="53"/>
      <c r="D41" s="53"/>
      <c r="E41" s="53"/>
      <c r="F41" s="54"/>
    </row>
    <row r="42" spans="1:6" ht="67.5" customHeight="1">
      <c r="A42" s="60"/>
      <c r="B42" s="52" t="s">
        <v>142</v>
      </c>
      <c r="C42" s="53"/>
      <c r="D42" s="53"/>
      <c r="E42" s="53"/>
      <c r="F42" s="54"/>
    </row>
    <row r="43" spans="1:6" ht="24" customHeight="1">
      <c r="A43" s="55"/>
      <c r="B43" s="55"/>
      <c r="C43" s="55"/>
      <c r="D43" s="55"/>
      <c r="E43" s="55"/>
      <c r="F43" s="55"/>
    </row>
    <row r="44" spans="1:6" ht="27" customHeight="1">
      <c r="A44" s="44" t="s">
        <v>39</v>
      </c>
      <c r="B44" s="56"/>
      <c r="C44" s="57"/>
      <c r="D44" s="44" t="s">
        <v>42</v>
      </c>
      <c r="E44" s="56"/>
      <c r="F44" s="57"/>
    </row>
    <row r="45" spans="1:6" ht="24" customHeight="1">
      <c r="A45" s="45" t="s">
        <v>64</v>
      </c>
      <c r="B45" s="46"/>
      <c r="C45" s="47"/>
      <c r="D45" s="42" t="s">
        <v>65</v>
      </c>
      <c r="E45" s="48"/>
      <c r="F45" s="49"/>
    </row>
    <row r="46" spans="1:6" ht="17.100000000000001" customHeight="1">
      <c r="A46" s="50" t="s">
        <v>39</v>
      </c>
      <c r="B46" s="34" t="s">
        <v>66</v>
      </c>
      <c r="C46" s="34" t="s">
        <v>67</v>
      </c>
      <c r="D46" s="50" t="s">
        <v>42</v>
      </c>
      <c r="E46" s="34" t="s">
        <v>68</v>
      </c>
      <c r="F46" s="34" t="s">
        <v>69</v>
      </c>
    </row>
    <row r="47" spans="1:6" ht="17.100000000000001" customHeight="1">
      <c r="A47" s="50"/>
      <c r="B47" s="35"/>
      <c r="C47" s="35"/>
      <c r="D47" s="51"/>
      <c r="E47" s="35"/>
      <c r="F47" s="36"/>
    </row>
    <row r="48" spans="1:6" ht="17.100000000000001" customHeight="1">
      <c r="A48" s="50"/>
      <c r="B48" s="35"/>
      <c r="C48" s="35"/>
      <c r="D48" s="51"/>
      <c r="E48" s="35"/>
      <c r="F48" s="36"/>
    </row>
    <row r="49" spans="1:6" ht="17.100000000000001" customHeight="1">
      <c r="A49" s="50"/>
      <c r="B49" s="35"/>
      <c r="C49" s="35"/>
      <c r="D49" s="51"/>
      <c r="E49" s="35"/>
      <c r="F49" s="36"/>
    </row>
    <row r="50" spans="1:6" ht="15" customHeight="1"/>
    <row r="51" spans="1:6" ht="15" customHeight="1">
      <c r="F51" s="37" t="s">
        <v>70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0701</vt:lpstr>
      <vt:lpstr>0702</vt:lpstr>
      <vt:lpstr>0703</vt:lpstr>
      <vt:lpstr>'0701'!Print_Area</vt:lpstr>
      <vt:lpstr>'0702'!Print_Area</vt:lpstr>
      <vt:lpstr>'0703'!Print_Area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2016-07-01T13:03:35Z</dcterms:created>
  <dcterms:modified xsi:type="dcterms:W3CDTF">2016-07-03T13:09:19Z</dcterms:modified>
</cp:coreProperties>
</file>