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5" windowWidth="17955" windowHeight="11505" firstSheet="35" activeTab="47"/>
  </bookViews>
  <sheets>
    <sheet name="1101" sheetId="36" r:id="rId1"/>
    <sheet name="1102" sheetId="37" r:id="rId2"/>
    <sheet name="1103" sheetId="38" r:id="rId3"/>
    <sheet name="1104" sheetId="39" r:id="rId4"/>
    <sheet name="1105" sheetId="40" r:id="rId5"/>
    <sheet name="1106" sheetId="41" r:id="rId6"/>
    <sheet name="1107" sheetId="42" r:id="rId7"/>
    <sheet name="1108" sheetId="43" r:id="rId8"/>
    <sheet name="1109" sheetId="44" r:id="rId9"/>
    <sheet name="1110" sheetId="45" r:id="rId10"/>
    <sheet name="1111" sheetId="46" r:id="rId11"/>
    <sheet name="1112" sheetId="47" r:id="rId12"/>
    <sheet name="1113" sheetId="48" r:id="rId13"/>
    <sheet name="1114" sheetId="51" r:id="rId14"/>
    <sheet name="1115" sheetId="52" r:id="rId15"/>
    <sheet name="1116" sheetId="53" r:id="rId16"/>
    <sheet name="1117" sheetId="54" r:id="rId17"/>
    <sheet name="1201" sheetId="35" r:id="rId18"/>
    <sheet name="1202" sheetId="57" r:id="rId19"/>
    <sheet name="1203" sheetId="58" r:id="rId20"/>
    <sheet name="1204" sheetId="59" r:id="rId21"/>
    <sheet name="1205" sheetId="60" r:id="rId22"/>
    <sheet name="1206" sheetId="61" r:id="rId23"/>
    <sheet name="1207" sheetId="62" r:id="rId24"/>
    <sheet name="1208" sheetId="63" r:id="rId25"/>
    <sheet name="1209" sheetId="64" r:id="rId26"/>
    <sheet name="1210" sheetId="65" r:id="rId27"/>
    <sheet name="1211" sheetId="66" r:id="rId28"/>
    <sheet name="1212" sheetId="67" r:id="rId29"/>
    <sheet name="1213" sheetId="68" r:id="rId30"/>
    <sheet name="1214" sheetId="69" r:id="rId31"/>
    <sheet name="1215" sheetId="70" r:id="rId32"/>
    <sheet name="1216" sheetId="72" r:id="rId33"/>
    <sheet name="1217" sheetId="73" r:id="rId34"/>
    <sheet name="1218" sheetId="74" r:id="rId35"/>
    <sheet name="1219" sheetId="75" r:id="rId36"/>
    <sheet name="1220" sheetId="76" r:id="rId37"/>
    <sheet name="1221" sheetId="77" r:id="rId38"/>
    <sheet name="1222" sheetId="78" r:id="rId39"/>
    <sheet name="1223" sheetId="79" r:id="rId40"/>
    <sheet name="1224" sheetId="80" r:id="rId41"/>
    <sheet name="1225" sheetId="81" r:id="rId42"/>
    <sheet name="1226" sheetId="82" r:id="rId43"/>
    <sheet name="1227" sheetId="83" r:id="rId44"/>
    <sheet name="1228" sheetId="84" r:id="rId45"/>
    <sheet name="1229" sheetId="85" r:id="rId46"/>
    <sheet name="1230" sheetId="86" r:id="rId47"/>
    <sheet name="1231" sheetId="87" r:id="rId48"/>
    <sheet name="원본" sheetId="71" r:id="rId49"/>
  </sheets>
  <definedNames>
    <definedName name="_xlnm.Print_Area" localSheetId="0">'1101'!$A$1:$S$35</definedName>
    <definedName name="_xlnm.Print_Area" localSheetId="1">'1102'!$A$1:$S$35</definedName>
    <definedName name="_xlnm.Print_Area" localSheetId="2">'1103'!$A$1:$S$35</definedName>
    <definedName name="_xlnm.Print_Area" localSheetId="3">'1104'!$A$1:$S$37</definedName>
    <definedName name="_xlnm.Print_Area" localSheetId="4">'1105'!$A$1:$S$35</definedName>
    <definedName name="_xlnm.Print_Area" localSheetId="5">'1106'!$A$1:$S$36</definedName>
    <definedName name="_xlnm.Print_Area" localSheetId="6">'1107'!$A$1:$S$36</definedName>
    <definedName name="_xlnm.Print_Area" localSheetId="7">'1108'!$A$1:$S$36</definedName>
    <definedName name="_xlnm.Print_Area" localSheetId="8">'1109'!$A$1:$S$35</definedName>
    <definedName name="_xlnm.Print_Area" localSheetId="9">'1110'!$A$1:$S$34</definedName>
    <definedName name="_xlnm.Print_Area" localSheetId="10">'1111'!$A$1:$S$35</definedName>
    <definedName name="_xlnm.Print_Area" localSheetId="11">'1112'!$A$1:$S$36</definedName>
    <definedName name="_xlnm.Print_Area" localSheetId="12">'1113'!$A$1:$S$36</definedName>
    <definedName name="_xlnm.Print_Area" localSheetId="13">'1114'!$A$1:$S$40</definedName>
    <definedName name="_xlnm.Print_Area" localSheetId="14">'1115'!$A$1:$S$40</definedName>
    <definedName name="_xlnm.Print_Area" localSheetId="15">'1116'!$A$1:$S$41</definedName>
    <definedName name="_xlnm.Print_Area" localSheetId="16">'1117'!$A$1:$S$39</definedName>
    <definedName name="_xlnm.Print_Area" localSheetId="17">'1201'!$A$1:$S$42</definedName>
    <definedName name="_xlnm.Print_Area" localSheetId="18">'1202'!$A$1:$Q$42</definedName>
    <definedName name="_xlnm.Print_Area" localSheetId="19">'1203'!$A$1:$Q$42</definedName>
    <definedName name="_xlnm.Print_Area" localSheetId="20">'1204'!$A$1:$Q$42</definedName>
    <definedName name="_xlnm.Print_Area" localSheetId="21">'1205'!$A$1:$Q$42</definedName>
    <definedName name="_xlnm.Print_Area" localSheetId="22">'1206'!$A$1:$Q$42</definedName>
    <definedName name="_xlnm.Print_Area" localSheetId="23">'1207'!$A$1:$Q$43</definedName>
    <definedName name="_xlnm.Print_Area" localSheetId="24">'1208'!$A$1:$Q$43</definedName>
    <definedName name="_xlnm.Print_Area" localSheetId="25">'1209'!$A$1:$Q$43</definedName>
    <definedName name="_xlnm.Print_Area" localSheetId="26">'1210'!$A$1:$Q$43</definedName>
    <definedName name="_xlnm.Print_Area" localSheetId="27">'1211'!$A$1:$Q$43</definedName>
    <definedName name="_xlnm.Print_Area" localSheetId="28">'1212'!$A$1:$Q$45</definedName>
    <definedName name="_xlnm.Print_Area" localSheetId="29">'1213'!$A$1:$Q$44</definedName>
    <definedName name="_xlnm.Print_Area" localSheetId="30">'1214'!$A$1:$Q$45</definedName>
    <definedName name="_xlnm.Print_Area" localSheetId="31">'1215'!$A$1:$Q$44</definedName>
    <definedName name="_xlnm.Print_Area" localSheetId="32">'1216'!$A$1:$Q$44</definedName>
    <definedName name="_xlnm.Print_Area" localSheetId="33">'1217'!$A$1:$Q$44</definedName>
    <definedName name="_xlnm.Print_Area" localSheetId="34">'1218'!$A$1:$Q$44</definedName>
    <definedName name="_xlnm.Print_Area" localSheetId="35">'1219'!$A$1:$Q$44</definedName>
    <definedName name="_xlnm.Print_Area" localSheetId="36">'1220'!$A$1:$Q$44</definedName>
    <definedName name="_xlnm.Print_Area" localSheetId="37">'1221'!$A$1:$Q$44</definedName>
    <definedName name="_xlnm.Print_Area" localSheetId="38">'1222'!$A$1:$Q$47</definedName>
    <definedName name="_xlnm.Print_Area" localSheetId="39">'1223'!$A$1:$Q$45</definedName>
    <definedName name="_xlnm.Print_Area" localSheetId="40">'1224'!$A$1:$Q$45</definedName>
    <definedName name="_xlnm.Print_Area" localSheetId="41">'1225'!$A$1:$Q$45</definedName>
    <definedName name="_xlnm.Print_Area" localSheetId="42">'1226'!$A$1:$Q$45</definedName>
    <definedName name="_xlnm.Print_Area" localSheetId="43">'1227'!$A$1:$Q$45</definedName>
    <definedName name="_xlnm.Print_Area" localSheetId="44">'1228'!$A$1:$Q$46</definedName>
    <definedName name="_xlnm.Print_Area" localSheetId="45">'1229'!$A$1:$Q$45</definedName>
    <definedName name="_xlnm.Print_Area" localSheetId="46">'1230'!$A$1:$P$45</definedName>
    <definedName name="_xlnm.Print_Area" localSheetId="47">'1231'!$A$1:$Q$45</definedName>
    <definedName name="_xlnm.Print_Area" localSheetId="48">원본!$A$1:$Q$45</definedName>
  </definedNames>
  <calcPr calcId="125725"/>
</workbook>
</file>

<file path=xl/calcChain.xml><?xml version="1.0" encoding="utf-8"?>
<calcChain xmlns="http://schemas.openxmlformats.org/spreadsheetml/2006/main">
  <c r="L57" i="87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K57" i="86"/>
  <c r="L56"/>
  <c r="E56"/>
  <c r="L55"/>
  <c r="E55"/>
  <c r="L54"/>
  <c r="E54"/>
  <c r="L53"/>
  <c r="E53"/>
  <c r="L52"/>
  <c r="E52"/>
  <c r="L51"/>
  <c r="E51"/>
  <c r="L50"/>
  <c r="E50"/>
  <c r="J46"/>
  <c r="L45"/>
  <c r="E45"/>
  <c r="L44"/>
  <c r="E44"/>
  <c r="L43"/>
  <c r="E43"/>
  <c r="L42"/>
  <c r="E42"/>
  <c r="L41"/>
  <c r="E41"/>
  <c r="L40"/>
  <c r="E40"/>
  <c r="L39"/>
  <c r="E39"/>
  <c r="L38"/>
  <c r="E38"/>
  <c r="L37"/>
  <c r="E37"/>
  <c r="L36"/>
  <c r="E36"/>
  <c r="L35"/>
  <c r="E35"/>
  <c r="L34"/>
  <c r="E34"/>
  <c r="L33"/>
  <c r="E33"/>
  <c r="L32"/>
  <c r="E32"/>
  <c r="L31"/>
  <c r="E31"/>
  <c r="L30"/>
  <c r="E30"/>
  <c r="L29"/>
  <c r="E29"/>
  <c r="L28"/>
  <c r="E28"/>
  <c r="L27"/>
  <c r="E27"/>
  <c r="L26"/>
  <c r="E26"/>
  <c r="L25"/>
  <c r="E25"/>
  <c r="L24"/>
  <c r="E24"/>
  <c r="L23"/>
  <c r="E23"/>
  <c r="L22"/>
  <c r="E22"/>
  <c r="L21"/>
  <c r="E21"/>
  <c r="L20"/>
  <c r="E20"/>
  <c r="L19"/>
  <c r="E19"/>
  <c r="L18"/>
  <c r="E18"/>
  <c r="L17"/>
  <c r="E17"/>
  <c r="L16"/>
  <c r="E16"/>
  <c r="L15"/>
  <c r="E15"/>
  <c r="L14"/>
  <c r="E14"/>
  <c r="L13"/>
  <c r="E13"/>
  <c r="L12"/>
  <c r="E12"/>
  <c r="L11"/>
  <c r="E11"/>
  <c r="L10"/>
  <c r="E10"/>
  <c r="L9"/>
  <c r="E9"/>
  <c r="L8"/>
  <c r="E8"/>
  <c r="L7"/>
  <c r="E7"/>
  <c r="L6"/>
  <c r="E6"/>
  <c r="L57" i="85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24" i="84"/>
  <c r="M25"/>
  <c r="L58"/>
  <c r="M57"/>
  <c r="F57"/>
  <c r="M56"/>
  <c r="F56"/>
  <c r="M55"/>
  <c r="F55"/>
  <c r="M54"/>
  <c r="F54"/>
  <c r="M53"/>
  <c r="F53"/>
  <c r="M52"/>
  <c r="F52"/>
  <c r="M51"/>
  <c r="F51"/>
  <c r="K47"/>
  <c r="M46"/>
  <c r="F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7" i="83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57" i="81"/>
  <c r="F57"/>
  <c r="L57" i="82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58" i="80"/>
  <c r="F51"/>
  <c r="F52"/>
  <c r="F53"/>
  <c r="F54"/>
  <c r="F55"/>
  <c r="F56"/>
  <c r="F57"/>
  <c r="L58" i="81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8" i="80"/>
  <c r="M56"/>
  <c r="M55"/>
  <c r="M54"/>
  <c r="M53"/>
  <c r="M52"/>
  <c r="M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7" i="79"/>
  <c r="F37"/>
  <c r="M57"/>
  <c r="F57"/>
  <c r="M39" i="78"/>
  <c r="F39"/>
  <c r="M37" i="71"/>
  <c r="F37"/>
  <c r="M38" i="78"/>
  <c r="F38"/>
  <c r="M11"/>
  <c r="F11"/>
  <c r="L58" i="79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9" i="78"/>
  <c r="M58"/>
  <c r="F58"/>
  <c r="M57"/>
  <c r="F57"/>
  <c r="M56"/>
  <c r="F56"/>
  <c r="M55"/>
  <c r="F55"/>
  <c r="M54"/>
  <c r="F54"/>
  <c r="M53"/>
  <c r="F53"/>
  <c r="M52"/>
  <c r="F52"/>
  <c r="K48"/>
  <c r="M47"/>
  <c r="F47"/>
  <c r="M46"/>
  <c r="F46"/>
  <c r="M45"/>
  <c r="F45"/>
  <c r="M44"/>
  <c r="F44"/>
  <c r="M43"/>
  <c r="F43"/>
  <c r="M42"/>
  <c r="F42"/>
  <c r="M41"/>
  <c r="F41"/>
  <c r="M40"/>
  <c r="F40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0"/>
  <c r="F10"/>
  <c r="M9"/>
  <c r="F9"/>
  <c r="M8"/>
  <c r="F8"/>
  <c r="M7"/>
  <c r="F7"/>
  <c r="M6"/>
  <c r="F6"/>
  <c r="L56" i="77"/>
  <c r="M55"/>
  <c r="F55"/>
  <c r="M54"/>
  <c r="F54"/>
  <c r="M53"/>
  <c r="F53"/>
  <c r="M52"/>
  <c r="F52"/>
  <c r="M51"/>
  <c r="F51"/>
  <c r="M50"/>
  <c r="F50"/>
  <c r="M49"/>
  <c r="M56" s="1"/>
  <c r="F49"/>
  <c r="K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50" i="76"/>
  <c r="M51"/>
  <c r="M52"/>
  <c r="M53"/>
  <c r="M54"/>
  <c r="M55"/>
  <c r="M56"/>
  <c r="F50"/>
  <c r="F51"/>
  <c r="F52"/>
  <c r="F53"/>
  <c r="F54"/>
  <c r="F55"/>
  <c r="F56"/>
  <c r="L57"/>
  <c r="M49"/>
  <c r="F49"/>
  <c r="K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50" i="75"/>
  <c r="F51"/>
  <c r="F52"/>
  <c r="F53"/>
  <c r="F54"/>
  <c r="F55"/>
  <c r="F56"/>
  <c r="F57"/>
  <c r="F58"/>
  <c r="M50"/>
  <c r="M51"/>
  <c r="M52"/>
  <c r="M53"/>
  <c r="M54"/>
  <c r="M55"/>
  <c r="M56"/>
  <c r="M57"/>
  <c r="M58"/>
  <c r="L59"/>
  <c r="M49"/>
  <c r="F49"/>
  <c r="K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8" i="74"/>
  <c r="M57"/>
  <c r="F57"/>
  <c r="M56"/>
  <c r="F56"/>
  <c r="M55"/>
  <c r="F55"/>
  <c r="M54"/>
  <c r="F54"/>
  <c r="M53"/>
  <c r="F53"/>
  <c r="M52"/>
  <c r="F52"/>
  <c r="M51"/>
  <c r="F51"/>
  <c r="M50"/>
  <c r="F50"/>
  <c r="M49"/>
  <c r="F49"/>
  <c r="K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8" i="73"/>
  <c r="M57"/>
  <c r="F57"/>
  <c r="M56"/>
  <c r="F56"/>
  <c r="M55"/>
  <c r="F55"/>
  <c r="M54"/>
  <c r="F54"/>
  <c r="M53"/>
  <c r="F53"/>
  <c r="M52"/>
  <c r="F52"/>
  <c r="M51"/>
  <c r="F51"/>
  <c r="M50"/>
  <c r="F50"/>
  <c r="M49"/>
  <c r="F49"/>
  <c r="K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51" i="71"/>
  <c r="F52"/>
  <c r="F53"/>
  <c r="F54"/>
  <c r="F55"/>
  <c r="F56"/>
  <c r="F50"/>
  <c r="F50" i="72"/>
  <c r="F51"/>
  <c r="F52"/>
  <c r="F53"/>
  <c r="F54"/>
  <c r="F55"/>
  <c r="F56"/>
  <c r="F57"/>
  <c r="F49"/>
  <c r="K46" i="7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8"/>
  <c r="F39"/>
  <c r="F40"/>
  <c r="F41"/>
  <c r="F42"/>
  <c r="F43"/>
  <c r="F44"/>
  <c r="F45"/>
  <c r="F6"/>
  <c r="K45" i="72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6"/>
  <c r="L58"/>
  <c r="M57"/>
  <c r="M56"/>
  <c r="M55"/>
  <c r="M54"/>
  <c r="M53"/>
  <c r="M52"/>
  <c r="M51"/>
  <c r="M50"/>
  <c r="M49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6"/>
  <c r="L57" i="71"/>
  <c r="M56"/>
  <c r="M55"/>
  <c r="M54"/>
  <c r="M53"/>
  <c r="M52"/>
  <c r="M51"/>
  <c r="M50"/>
  <c r="M45"/>
  <c r="M44"/>
  <c r="M43"/>
  <c r="M42"/>
  <c r="M41"/>
  <c r="M40"/>
  <c r="M39"/>
  <c r="M38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58" i="70"/>
  <c r="M57"/>
  <c r="F57"/>
  <c r="M56"/>
  <c r="F56"/>
  <c r="M55"/>
  <c r="F55"/>
  <c r="M54"/>
  <c r="F54"/>
  <c r="M53"/>
  <c r="F53"/>
  <c r="M52"/>
  <c r="F52"/>
  <c r="M51"/>
  <c r="F51"/>
  <c r="M50"/>
  <c r="F50"/>
  <c r="M49"/>
  <c r="F49"/>
  <c r="K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9" i="69"/>
  <c r="L59"/>
  <c r="M58"/>
  <c r="F58"/>
  <c r="M57"/>
  <c r="F57"/>
  <c r="M56"/>
  <c r="F56"/>
  <c r="M55"/>
  <c r="F55"/>
  <c r="M54"/>
  <c r="F54"/>
  <c r="M53"/>
  <c r="F53"/>
  <c r="M52"/>
  <c r="F52"/>
  <c r="M51"/>
  <c r="F51"/>
  <c r="F59" s="1"/>
  <c r="M50"/>
  <c r="M59" s="1"/>
  <c r="F50"/>
  <c r="K46"/>
  <c r="M45"/>
  <c r="F45"/>
  <c r="M44"/>
  <c r="F44"/>
  <c r="M43"/>
  <c r="F43"/>
  <c r="M42"/>
  <c r="F42"/>
  <c r="M41"/>
  <c r="F41"/>
  <c r="M40"/>
  <c r="F40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7" i="67"/>
  <c r="F37"/>
  <c r="F36"/>
  <c r="M36"/>
  <c r="F7"/>
  <c r="F8"/>
  <c r="F9"/>
  <c r="F10"/>
  <c r="F11"/>
  <c r="F12"/>
  <c r="F13"/>
  <c r="F14"/>
  <c r="F15"/>
  <c r="F16"/>
  <c r="F17"/>
  <c r="F18"/>
  <c r="F19"/>
  <c r="F20"/>
  <c r="F21"/>
  <c r="L58" i="68"/>
  <c r="M57"/>
  <c r="F57"/>
  <c r="M56"/>
  <c r="F56"/>
  <c r="M55"/>
  <c r="F55"/>
  <c r="M54"/>
  <c r="F54"/>
  <c r="M53"/>
  <c r="F53"/>
  <c r="M52"/>
  <c r="F52"/>
  <c r="M51"/>
  <c r="F51"/>
  <c r="M50"/>
  <c r="F50"/>
  <c r="M49"/>
  <c r="F49"/>
  <c r="K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7" i="66"/>
  <c r="F8"/>
  <c r="F9"/>
  <c r="F10"/>
  <c r="F11"/>
  <c r="F12"/>
  <c r="F13"/>
  <c r="F14"/>
  <c r="F15"/>
  <c r="F16"/>
  <c r="F17"/>
  <c r="F18"/>
  <c r="F19"/>
  <c r="F20"/>
  <c r="F21"/>
  <c r="F11" i="65"/>
  <c r="F12"/>
  <c r="F13"/>
  <c r="F14"/>
  <c r="F15"/>
  <c r="F16"/>
  <c r="F17"/>
  <c r="F18"/>
  <c r="F19"/>
  <c r="F20"/>
  <c r="F21"/>
  <c r="F7"/>
  <c r="F8"/>
  <c r="F9"/>
  <c r="F10"/>
  <c r="L59" i="67"/>
  <c r="M58"/>
  <c r="F58"/>
  <c r="M57"/>
  <c r="F57"/>
  <c r="M56"/>
  <c r="F56"/>
  <c r="M55"/>
  <c r="F55"/>
  <c r="M54"/>
  <c r="F54"/>
  <c r="M53"/>
  <c r="F53"/>
  <c r="M52"/>
  <c r="F52"/>
  <c r="M51"/>
  <c r="F51"/>
  <c r="M50"/>
  <c r="F50"/>
  <c r="K46"/>
  <c r="M45"/>
  <c r="F45"/>
  <c r="M44"/>
  <c r="F44"/>
  <c r="M43"/>
  <c r="F43"/>
  <c r="M42"/>
  <c r="F42"/>
  <c r="M41"/>
  <c r="F41"/>
  <c r="M40"/>
  <c r="F40"/>
  <c r="M39"/>
  <c r="F39"/>
  <c r="M38"/>
  <c r="F38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M20"/>
  <c r="M19"/>
  <c r="M18"/>
  <c r="M17"/>
  <c r="M16"/>
  <c r="M15"/>
  <c r="M14"/>
  <c r="M13"/>
  <c r="M12"/>
  <c r="M11"/>
  <c r="M10"/>
  <c r="M9"/>
  <c r="M8"/>
  <c r="M7"/>
  <c r="M6"/>
  <c r="F6"/>
  <c r="L57" i="66"/>
  <c r="M56"/>
  <c r="F56"/>
  <c r="M55"/>
  <c r="F55"/>
  <c r="M54"/>
  <c r="F54"/>
  <c r="M53"/>
  <c r="F53"/>
  <c r="M52"/>
  <c r="F52"/>
  <c r="M51"/>
  <c r="F51"/>
  <c r="M50"/>
  <c r="F50"/>
  <c r="M49"/>
  <c r="F49"/>
  <c r="F57" s="1"/>
  <c r="M48"/>
  <c r="F48"/>
  <c r="K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M20"/>
  <c r="M19"/>
  <c r="M18"/>
  <c r="M17"/>
  <c r="M16"/>
  <c r="M15"/>
  <c r="M14"/>
  <c r="M13"/>
  <c r="M12"/>
  <c r="M11"/>
  <c r="M10"/>
  <c r="M9"/>
  <c r="M8"/>
  <c r="M7"/>
  <c r="M6"/>
  <c r="F6"/>
  <c r="L57" i="65"/>
  <c r="M56"/>
  <c r="F56"/>
  <c r="M55"/>
  <c r="F55"/>
  <c r="M54"/>
  <c r="F54"/>
  <c r="M53"/>
  <c r="F53"/>
  <c r="M52"/>
  <c r="F52"/>
  <c r="M51"/>
  <c r="F51"/>
  <c r="M50"/>
  <c r="F50"/>
  <c r="M49"/>
  <c r="F49"/>
  <c r="F57" s="1"/>
  <c r="M48"/>
  <c r="F48"/>
  <c r="K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M20"/>
  <c r="M19"/>
  <c r="M18"/>
  <c r="M17"/>
  <c r="M16"/>
  <c r="M15"/>
  <c r="M14"/>
  <c r="M13"/>
  <c r="M12"/>
  <c r="M11"/>
  <c r="M10"/>
  <c r="M9"/>
  <c r="M8"/>
  <c r="M7"/>
  <c r="M6"/>
  <c r="F6"/>
  <c r="F20" i="64"/>
  <c r="F21"/>
  <c r="M49" i="63"/>
  <c r="M48"/>
  <c r="M23"/>
  <c r="M47"/>
  <c r="M46"/>
  <c r="M45"/>
  <c r="M44"/>
  <c r="L57" i="64"/>
  <c r="M56"/>
  <c r="F56"/>
  <c r="M55"/>
  <c r="F55"/>
  <c r="M54"/>
  <c r="F54"/>
  <c r="M53"/>
  <c r="F53"/>
  <c r="M52"/>
  <c r="F52"/>
  <c r="M51"/>
  <c r="F51"/>
  <c r="M50"/>
  <c r="F50"/>
  <c r="M49"/>
  <c r="F49"/>
  <c r="M48"/>
  <c r="F48"/>
  <c r="F57" s="1"/>
  <c r="K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M21"/>
  <c r="M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57" i="87" l="1"/>
  <c r="L57" i="86"/>
  <c r="E57"/>
  <c r="F57" i="87"/>
  <c r="F46"/>
  <c r="F57" i="85"/>
  <c r="M57"/>
  <c r="E46" i="86"/>
  <c r="F46" i="85"/>
  <c r="F58" i="84"/>
  <c r="M58"/>
  <c r="F57" i="83"/>
  <c r="M57"/>
  <c r="F46"/>
  <c r="M57" i="82"/>
  <c r="F47" i="84"/>
  <c r="F58" i="81"/>
  <c r="M58"/>
  <c r="F57" i="82"/>
  <c r="F46"/>
  <c r="M58" i="80"/>
  <c r="F46" i="81"/>
  <c r="F46" i="80"/>
  <c r="F58" i="79"/>
  <c r="M58"/>
  <c r="F46"/>
  <c r="F59" i="78"/>
  <c r="M59"/>
  <c r="F48"/>
  <c r="F56" i="77"/>
  <c r="F45"/>
  <c r="F57" i="76"/>
  <c r="M57"/>
  <c r="F45"/>
  <c r="F46" i="71"/>
  <c r="F57"/>
  <c r="M57"/>
  <c r="M59" i="75"/>
  <c r="F58" i="74"/>
  <c r="M58"/>
  <c r="F59" i="75"/>
  <c r="F45"/>
  <c r="F58" i="73"/>
  <c r="M58"/>
  <c r="F45" i="74"/>
  <c r="F45" i="73"/>
  <c r="F45" i="72"/>
  <c r="F58"/>
  <c r="M58"/>
  <c r="F58" i="70"/>
  <c r="F45"/>
  <c r="M58"/>
  <c r="F46" i="69"/>
  <c r="F58" i="68"/>
  <c r="M58"/>
  <c r="F45"/>
  <c r="M57" i="66"/>
  <c r="M57" i="65"/>
  <c r="M59" i="67"/>
  <c r="F59"/>
  <c r="F46"/>
  <c r="F44" i="66"/>
  <c r="F44" i="65"/>
  <c r="M57" i="64"/>
  <c r="F44"/>
  <c r="M48" i="62"/>
  <c r="M47"/>
  <c r="M46"/>
  <c r="M45"/>
  <c r="M44"/>
  <c r="F36"/>
  <c r="M36"/>
  <c r="K50" i="63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K49" i="62"/>
  <c r="M43"/>
  <c r="F43"/>
  <c r="M42"/>
  <c r="F42"/>
  <c r="M41"/>
  <c r="F41"/>
  <c r="M40"/>
  <c r="F40"/>
  <c r="M39"/>
  <c r="F39"/>
  <c r="M38"/>
  <c r="F38"/>
  <c r="M37"/>
  <c r="F37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K43" i="61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K43" i="60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K43" i="59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K43" i="57"/>
  <c r="F43"/>
  <c r="K43" i="58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42" i="57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O41" i="35"/>
  <c r="F50" i="63" l="1"/>
  <c r="F49" i="62"/>
  <c r="F43" i="61"/>
  <c r="F43" i="60"/>
  <c r="F43" i="59"/>
  <c r="H36" i="35"/>
  <c r="H37"/>
  <c r="H39"/>
  <c r="H40"/>
  <c r="O36"/>
  <c r="O37"/>
  <c r="O38"/>
  <c r="O39"/>
  <c r="O40"/>
  <c r="O42"/>
  <c r="O36" i="54"/>
  <c r="O37"/>
  <c r="O38"/>
  <c r="O39"/>
  <c r="O37" i="53"/>
  <c r="O38"/>
  <c r="O39"/>
  <c r="O40"/>
  <c r="O41"/>
  <c r="H39" i="54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H41" i="53"/>
  <c r="O36"/>
  <c r="H36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7" i="52"/>
  <c r="O36"/>
  <c r="H36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7" i="51"/>
  <c r="O38"/>
  <c r="O39"/>
  <c r="O40"/>
  <c r="H29" i="48"/>
  <c r="H30"/>
  <c r="O29"/>
  <c r="O30"/>
  <c r="O27"/>
  <c r="O25"/>
  <c r="O36" i="51"/>
  <c r="H36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28" i="47" l="1"/>
  <c r="H28"/>
  <c r="O7" i="35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42"/>
  <c r="O26" i="47"/>
  <c r="H27" i="48"/>
  <c r="H25"/>
  <c r="O36"/>
  <c r="H36"/>
  <c r="O35"/>
  <c r="H35"/>
  <c r="O34"/>
  <c r="H34"/>
  <c r="O33"/>
  <c r="H33"/>
  <c r="O32"/>
  <c r="H32"/>
  <c r="O31"/>
  <c r="H31"/>
  <c r="O28"/>
  <c r="H28"/>
  <c r="O26"/>
  <c r="H26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27" i="46"/>
  <c r="H25"/>
  <c r="O27" i="45"/>
  <c r="O25"/>
  <c r="H25"/>
  <c r="O27" i="44"/>
  <c r="O25"/>
  <c r="H25"/>
  <c r="H26" i="47"/>
  <c r="O36"/>
  <c r="H36"/>
  <c r="O35"/>
  <c r="H35"/>
  <c r="O34"/>
  <c r="H34"/>
  <c r="O33"/>
  <c r="H33"/>
  <c r="O32"/>
  <c r="H32"/>
  <c r="O31"/>
  <c r="H31"/>
  <c r="O30"/>
  <c r="H30"/>
  <c r="O29"/>
  <c r="H29"/>
  <c r="O27"/>
  <c r="H27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H27" i="46"/>
  <c r="O35"/>
  <c r="H35"/>
  <c r="O34"/>
  <c r="H34"/>
  <c r="O33"/>
  <c r="H33"/>
  <c r="O32"/>
  <c r="H32"/>
  <c r="O31"/>
  <c r="H31"/>
  <c r="O30"/>
  <c r="H30"/>
  <c r="O29"/>
  <c r="H29"/>
  <c r="O28"/>
  <c r="H28"/>
  <c r="O26"/>
  <c r="H26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H27" i="45"/>
  <c r="O34"/>
  <c r="H34"/>
  <c r="O33"/>
  <c r="H33"/>
  <c r="O32"/>
  <c r="H32"/>
  <c r="O31"/>
  <c r="H31"/>
  <c r="O30"/>
  <c r="H30"/>
  <c r="O29"/>
  <c r="H29"/>
  <c r="O28"/>
  <c r="H28"/>
  <c r="O26"/>
  <c r="H26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H27" i="43"/>
  <c r="O29"/>
  <c r="O27"/>
  <c r="H27" i="44"/>
  <c r="H29" i="43"/>
  <c r="O35" i="44"/>
  <c r="H35"/>
  <c r="O34"/>
  <c r="H34"/>
  <c r="O33"/>
  <c r="H33"/>
  <c r="O32"/>
  <c r="H32"/>
  <c r="O31"/>
  <c r="H31"/>
  <c r="O30"/>
  <c r="H30"/>
  <c r="O29"/>
  <c r="H29"/>
  <c r="O28"/>
  <c r="H28"/>
  <c r="O26"/>
  <c r="H26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6" i="43"/>
  <c r="H36"/>
  <c r="O35"/>
  <c r="H35"/>
  <c r="O34"/>
  <c r="H34"/>
  <c r="O33"/>
  <c r="H33"/>
  <c r="O32"/>
  <c r="H32"/>
  <c r="O31"/>
  <c r="H31"/>
  <c r="O30"/>
  <c r="H30"/>
  <c r="O28"/>
  <c r="H28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27" i="42"/>
  <c r="H27"/>
  <c r="O29"/>
  <c r="O29" i="41"/>
  <c r="O27"/>
  <c r="H27"/>
  <c r="O27" i="40"/>
  <c r="H29" i="42"/>
  <c r="O36"/>
  <c r="H36"/>
  <c r="O35"/>
  <c r="H35"/>
  <c r="O34"/>
  <c r="H34"/>
  <c r="O33"/>
  <c r="H33"/>
  <c r="O32"/>
  <c r="H32"/>
  <c r="O31"/>
  <c r="H31"/>
  <c r="O30"/>
  <c r="H30"/>
  <c r="O28"/>
  <c r="H28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H29" i="41"/>
  <c r="O36"/>
  <c r="H36"/>
  <c r="O35"/>
  <c r="H35"/>
  <c r="O34"/>
  <c r="H34"/>
  <c r="O33"/>
  <c r="H33"/>
  <c r="O32"/>
  <c r="H32"/>
  <c r="O31"/>
  <c r="H31"/>
  <c r="O30"/>
  <c r="H30"/>
  <c r="O28"/>
  <c r="H28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29" i="39"/>
  <c r="H29"/>
  <c r="O31"/>
  <c r="H31"/>
  <c r="O30" i="38"/>
  <c r="H30"/>
  <c r="H27" i="40"/>
  <c r="O35"/>
  <c r="H35"/>
  <c r="O34"/>
  <c r="H34"/>
  <c r="O33"/>
  <c r="H33"/>
  <c r="O32"/>
  <c r="H32"/>
  <c r="O31"/>
  <c r="H31"/>
  <c r="O30"/>
  <c r="H30"/>
  <c r="O29"/>
  <c r="H29"/>
  <c r="O28"/>
  <c r="H28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7" i="39"/>
  <c r="H37"/>
  <c r="O36"/>
  <c r="H36"/>
  <c r="O35"/>
  <c r="H35"/>
  <c r="O34"/>
  <c r="H34"/>
  <c r="O33"/>
  <c r="H33"/>
  <c r="O32"/>
  <c r="H32"/>
  <c r="O30"/>
  <c r="H30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5" i="38"/>
  <c r="H35"/>
  <c r="O34"/>
  <c r="H34"/>
  <c r="O33"/>
  <c r="H33"/>
  <c r="O32"/>
  <c r="H32"/>
  <c r="O31"/>
  <c r="H31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5" i="37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35" i="36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H6" i="35"/>
  <c r="O6"/>
</calcChain>
</file>

<file path=xl/sharedStrings.xml><?xml version="1.0" encoding="utf-8"?>
<sst xmlns="http://schemas.openxmlformats.org/spreadsheetml/2006/main" count="3885" uniqueCount="277">
  <si>
    <t>베이크하우스 생산 및 판매일지</t>
    <phoneticPr fontId="3" type="noConversion"/>
  </si>
  <si>
    <t>확인</t>
    <phoneticPr fontId="3" type="noConversion"/>
  </si>
  <si>
    <t>대리</t>
    <phoneticPr fontId="3" type="noConversion"/>
  </si>
  <si>
    <t>총지배인</t>
    <phoneticPr fontId="3" type="noConversion"/>
  </si>
  <si>
    <t>대표</t>
    <phoneticPr fontId="3" type="noConversion"/>
  </si>
  <si>
    <t>제품명</t>
    <phoneticPr fontId="3" type="noConversion"/>
  </si>
  <si>
    <t>생산</t>
    <phoneticPr fontId="3" type="noConversion"/>
  </si>
  <si>
    <t>판매상태</t>
    <phoneticPr fontId="3" type="noConversion"/>
  </si>
  <si>
    <t>비고</t>
    <phoneticPr fontId="3" type="noConversion"/>
  </si>
  <si>
    <t>1차</t>
    <phoneticPr fontId="3" type="noConversion"/>
  </si>
  <si>
    <t>2차</t>
    <phoneticPr fontId="3" type="noConversion"/>
  </si>
  <si>
    <t>3차</t>
  </si>
  <si>
    <t>4차</t>
  </si>
  <si>
    <t>5차</t>
  </si>
  <si>
    <t>합계</t>
    <phoneticPr fontId="3" type="noConversion"/>
  </si>
  <si>
    <t>정상
판매</t>
    <phoneticPr fontId="3" type="noConversion"/>
  </si>
  <si>
    <t>시식</t>
    <phoneticPr fontId="3" type="noConversion"/>
  </si>
  <si>
    <t>서비스</t>
    <phoneticPr fontId="3" type="noConversion"/>
  </si>
  <si>
    <t>폐기</t>
    <phoneticPr fontId="3" type="noConversion"/>
  </si>
  <si>
    <t>식사빵:클래식천연빵(40g/1ea)</t>
    <phoneticPr fontId="3" type="noConversion"/>
  </si>
  <si>
    <t>식사빵:포카치아</t>
    <phoneticPr fontId="3" type="noConversion"/>
  </si>
  <si>
    <t>플래인 치아바타</t>
    <phoneticPr fontId="3" type="noConversion"/>
  </si>
  <si>
    <t>감자 치아바타</t>
    <phoneticPr fontId="3" type="noConversion"/>
  </si>
  <si>
    <t>시금치 치아바타</t>
    <phoneticPr fontId="3" type="noConversion"/>
  </si>
  <si>
    <t>허브 치아바타</t>
    <phoneticPr fontId="3" type="noConversion"/>
  </si>
  <si>
    <t>올리브 치아바타</t>
    <phoneticPr fontId="3" type="noConversion"/>
  </si>
  <si>
    <t>레몬 크림치즈 빵</t>
    <phoneticPr fontId="3" type="noConversion"/>
  </si>
  <si>
    <t>브레첼</t>
    <phoneticPr fontId="3" type="noConversion"/>
  </si>
  <si>
    <t>파네토네</t>
    <phoneticPr fontId="3" type="noConversion"/>
  </si>
  <si>
    <t>스콘</t>
    <phoneticPr fontId="3" type="noConversion"/>
  </si>
  <si>
    <t>큐브 커스타드</t>
    <phoneticPr fontId="3" type="noConversion"/>
  </si>
  <si>
    <t>무화과 천연빵</t>
    <phoneticPr fontId="3" type="noConversion"/>
  </si>
  <si>
    <t>후르츠 바게트</t>
    <phoneticPr fontId="3" type="noConversion"/>
  </si>
  <si>
    <t>산딸기 바게트</t>
    <phoneticPr fontId="3" type="noConversion"/>
  </si>
  <si>
    <t>쇼콜라 브래드</t>
    <phoneticPr fontId="3" type="noConversion"/>
  </si>
  <si>
    <t>아몬드 크리스피</t>
    <phoneticPr fontId="3" type="noConversion"/>
  </si>
  <si>
    <t>팥앙금 버터</t>
    <phoneticPr fontId="3" type="noConversion"/>
  </si>
  <si>
    <t>팥빵</t>
    <phoneticPr fontId="3" type="noConversion"/>
  </si>
  <si>
    <t>쿠키</t>
    <phoneticPr fontId="3" type="noConversion"/>
  </si>
  <si>
    <t>판제로티</t>
    <phoneticPr fontId="3" type="noConversion"/>
  </si>
  <si>
    <t>훈제 햄 파니니</t>
    <phoneticPr fontId="3" type="noConversion"/>
  </si>
  <si>
    <t>그릴치킨파니니</t>
    <phoneticPr fontId="3" type="noConversion"/>
  </si>
  <si>
    <t>식사빵</t>
    <phoneticPr fontId="3" type="noConversion"/>
  </si>
  <si>
    <t>검정콩 바게트</t>
    <phoneticPr fontId="3" type="noConversion"/>
  </si>
  <si>
    <t>피칸타르트</t>
    <phoneticPr fontId="3" type="noConversion"/>
  </si>
  <si>
    <t>스위트칩</t>
    <phoneticPr fontId="3" type="noConversion"/>
  </si>
  <si>
    <t>올리브 토마토 포카치아</t>
    <phoneticPr fontId="3" type="noConversion"/>
  </si>
  <si>
    <t>감자 칩</t>
    <phoneticPr fontId="3" type="noConversion"/>
  </si>
  <si>
    <t>전재고</t>
    <phoneticPr fontId="3" type="noConversion"/>
  </si>
  <si>
    <t>파니니용</t>
    <phoneticPr fontId="3" type="noConversion"/>
  </si>
  <si>
    <t>클래식 천연빵(소-4개)</t>
    <phoneticPr fontId="3" type="noConversion"/>
  </si>
  <si>
    <t>클래식 천연빵(대-1개)</t>
    <phoneticPr fontId="3" type="noConversion"/>
  </si>
  <si>
    <t>작성일: 2012년  11월  1일</t>
    <phoneticPr fontId="3" type="noConversion"/>
  </si>
  <si>
    <t>메르까토 식사빵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</si>
  <si>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</si>
  <si>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</si>
  <si>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</si>
  <si>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11월 2일</t>
    <phoneticPr fontId="3" type="noConversion"/>
  </si>
  <si>
    <t>메르까토식사빵</t>
    <phoneticPr fontId="3" type="noConversion"/>
  </si>
  <si>
    <t>다음날 판매</t>
    <phoneticPr fontId="3" type="noConversion"/>
  </si>
  <si>
    <t>하드롤 판매, 팥방으로 등록</t>
    <phoneticPr fontId="3" type="noConversion"/>
  </si>
  <si>
    <t>1개 관리실 간식</t>
    <phoneticPr fontId="3" type="noConversion"/>
  </si>
  <si>
    <t>작성일: 2012년  11월 04일</t>
    <phoneticPr fontId="3" type="noConversion"/>
  </si>
  <si>
    <t>작성일: 2012년  11월  03일</t>
    <phoneticPr fontId="3" type="noConversion"/>
  </si>
  <si>
    <t>치즈의 품격</t>
    <phoneticPr fontId="3" type="noConversion"/>
  </si>
  <si>
    <t>콩바라기</t>
    <phoneticPr fontId="3" type="noConversion"/>
  </si>
  <si>
    <t>곡물깜파뉴</t>
    <phoneticPr fontId="3" type="noConversion"/>
  </si>
  <si>
    <t>메르까토 식사빵</t>
    <phoneticPr fontId="3" type="noConversion"/>
  </si>
  <si>
    <t>2개 관리실 간식</t>
    <phoneticPr fontId="3" type="noConversion"/>
  </si>
  <si>
    <t>다음날 판매</t>
    <phoneticPr fontId="3" type="noConversion"/>
  </si>
  <si>
    <t>2개 관리실 간식</t>
    <phoneticPr fontId="3" type="noConversion"/>
  </si>
  <si>
    <t>치즈의 품격</t>
    <phoneticPr fontId="3" type="noConversion"/>
  </si>
  <si>
    <t>메르까토식사빵</t>
    <phoneticPr fontId="3" type="noConversion"/>
  </si>
  <si>
    <t>하드롤</t>
    <phoneticPr fontId="3" type="noConversion"/>
  </si>
  <si>
    <t>콩바라기</t>
    <phoneticPr fontId="3" type="noConversion"/>
  </si>
  <si>
    <t>작성일: 2012년  11월 5일</t>
    <phoneticPr fontId="3" type="noConversion"/>
  </si>
  <si>
    <t>메르까토 식사빵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</si>
  <si>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</si>
  <si>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</si>
  <si>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</si>
  <si>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11월  6일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</si>
  <si>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</si>
  <si>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</si>
  <si>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</si>
  <si>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11월  7일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</si>
  <si>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</si>
  <si>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</si>
  <si>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</si>
  <si>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11월 8 일</t>
    <phoneticPr fontId="3" type="noConversion"/>
  </si>
  <si>
    <t>작성일: 2012년  11월 10일</t>
    <phoneticPr fontId="3" type="noConversion"/>
  </si>
  <si>
    <t>작성일: 2012년  11월 11일</t>
    <phoneticPr fontId="3" type="noConversion"/>
  </si>
  <si>
    <t>작성일: 2012년  11월 12일</t>
    <phoneticPr fontId="3" type="noConversion"/>
  </si>
  <si>
    <t>클래식 천연빵</t>
    <phoneticPr fontId="3" type="noConversion"/>
  </si>
  <si>
    <t>쿠키세트</t>
    <phoneticPr fontId="3" type="noConversion"/>
  </si>
  <si>
    <t>작성일: 2012년  11월 9 일</t>
    <phoneticPr fontId="3" type="noConversion"/>
  </si>
  <si>
    <t>메르까토식사빵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</si>
  <si>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</si>
  <si>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</si>
  <si>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</si>
  <si>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11월 13일</t>
    <phoneticPr fontId="3" type="noConversion"/>
  </si>
  <si>
    <t>메르까토식사빵</t>
    <phoneticPr fontId="3" type="noConversion"/>
  </si>
  <si>
    <t>2개 관리실 간식</t>
    <phoneticPr fontId="3" type="noConversion"/>
  </si>
  <si>
    <t>다음날 판매</t>
    <phoneticPr fontId="3" type="noConversion"/>
  </si>
  <si>
    <t>2개 관리실 간식</t>
    <phoneticPr fontId="3" type="noConversion"/>
  </si>
  <si>
    <t>바게트(메르까토)</t>
    <phoneticPr fontId="3" type="noConversion"/>
  </si>
  <si>
    <t>브리오슈식빵(메르까토)</t>
    <phoneticPr fontId="3" type="noConversion"/>
  </si>
  <si>
    <t>포카치아(메르까토)</t>
    <phoneticPr fontId="3" type="noConversion"/>
  </si>
  <si>
    <t>클래식천연빵(40g)(메르까토)</t>
    <phoneticPr fontId="3" type="noConversion"/>
  </si>
  <si>
    <t>피자도우kg (메르까토)</t>
    <phoneticPr fontId="3" type="noConversion"/>
  </si>
  <si>
    <t>작성일: 2012년  11월 14일</t>
    <phoneticPr fontId="3" type="noConversion"/>
  </si>
  <si>
    <t>메르까토 식사빵</t>
    <phoneticPr fontId="3" type="noConversion"/>
  </si>
  <si>
    <t>2개 관리실 간식</t>
    <phoneticPr fontId="3" type="noConversion"/>
  </si>
  <si>
    <t>다음날 판매</t>
    <phoneticPr fontId="3" type="noConversion"/>
  </si>
  <si>
    <t>메르까토</t>
    <phoneticPr fontId="3" type="noConversion"/>
  </si>
  <si>
    <t>메르까토 식사빵 생산</t>
    <phoneticPr fontId="3" type="noConversion"/>
  </si>
  <si>
    <t>다음날 판매</t>
    <phoneticPr fontId="3" type="noConversion"/>
  </si>
  <si>
    <t>2개 관리실 간식</t>
    <phoneticPr fontId="3" type="noConversion"/>
  </si>
  <si>
    <t>2개 관리실 간식</t>
    <phoneticPr fontId="3" type="noConversion"/>
  </si>
  <si>
    <t>작성일: 2012년  11월 15일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</si>
  <si>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</si>
  <si>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</si>
  <si>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</si>
  <si>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작성일: 2012년  11월 16일</t>
    <phoneticPr fontId="3" type="noConversion"/>
  </si>
  <si>
    <t>작성일: 2012년  11월  17일</t>
    <phoneticPr fontId="3" type="noConversion"/>
  </si>
  <si>
    <t>메르까토</t>
    <phoneticPr fontId="3" type="noConversion"/>
  </si>
  <si>
    <t>2개 관리실 간식</t>
    <phoneticPr fontId="3" type="noConversion"/>
  </si>
  <si>
    <t>2개 관리실 간식</t>
    <phoneticPr fontId="3" type="noConversion"/>
  </si>
  <si>
    <t>다음날 판매</t>
    <phoneticPr fontId="3" type="noConversion"/>
  </si>
  <si>
    <t>2개 관리실 간식</t>
    <phoneticPr fontId="3" type="noConversion"/>
  </si>
  <si>
    <t>다음날 판매</t>
    <phoneticPr fontId="3" type="noConversion"/>
  </si>
  <si>
    <t>투데이케이크</t>
    <phoneticPr fontId="3" type="noConversion"/>
  </si>
  <si>
    <t>치아바타(40g)(메르까토)</t>
    <phoneticPr fontId="3" type="noConversion"/>
  </si>
  <si>
    <t>단팥죽</t>
    <phoneticPr fontId="3" type="noConversion"/>
  </si>
  <si>
    <t>작성일: 2012년  12월  1일</t>
    <phoneticPr fontId="3" type="noConversion"/>
  </si>
  <si>
    <t>2개 관리실 간식</t>
    <phoneticPr fontId="3" type="noConversion"/>
  </si>
  <si>
    <t>다음날 판매</t>
    <phoneticPr fontId="3" type="noConversion"/>
  </si>
  <si>
    <t>3개 세트 판매</t>
    <phoneticPr fontId="3" type="noConversion"/>
  </si>
  <si>
    <t>셋트포함</t>
    <phoneticPr fontId="3" type="noConversion"/>
  </si>
  <si>
    <t>스콘셋트</t>
    <phoneticPr fontId="3" type="noConversion"/>
  </si>
  <si>
    <t>베이크하우스 생산 및 판매일지</t>
    <phoneticPr fontId="3" type="noConversion"/>
  </si>
  <si>
    <t>확인</t>
    <phoneticPr fontId="3" type="noConversion"/>
  </si>
  <si>
    <t>비고</t>
    <phoneticPr fontId="3" type="noConversion"/>
  </si>
  <si>
    <t>전재고</t>
    <phoneticPr fontId="3" type="noConversion"/>
  </si>
  <si>
    <t>1차</t>
    <phoneticPr fontId="3" type="noConversion"/>
  </si>
  <si>
    <t>2차</t>
    <phoneticPr fontId="3" type="noConversion"/>
  </si>
  <si>
    <t>합계</t>
    <phoneticPr fontId="3" type="noConversion"/>
  </si>
  <si>
    <t>시식</t>
    <phoneticPr fontId="3" type="noConversion"/>
  </si>
  <si>
    <t>서비스</t>
    <phoneticPr fontId="3" type="noConversion"/>
  </si>
  <si>
    <t>폐기</t>
    <phoneticPr fontId="3" type="noConversion"/>
  </si>
  <si>
    <t>셋트포함</t>
    <phoneticPr fontId="3" type="noConversion"/>
  </si>
  <si>
    <t>브리오슈식빵(메르까토)</t>
    <phoneticPr fontId="3" type="noConversion"/>
  </si>
  <si>
    <t>치아바타(40g)(메르까토)</t>
    <phoneticPr fontId="3" type="noConversion"/>
  </si>
  <si>
    <t>포카치아(메르까토)</t>
    <phoneticPr fontId="3" type="noConversion"/>
  </si>
  <si>
    <t>감자 치아바타</t>
    <phoneticPr fontId="3" type="noConversion"/>
  </si>
  <si>
    <t>시금치 치아바타</t>
    <phoneticPr fontId="3" type="noConversion"/>
  </si>
  <si>
    <t>허브 치아바타</t>
    <phoneticPr fontId="3" type="noConversion"/>
  </si>
  <si>
    <t>올리브 치아바타</t>
    <phoneticPr fontId="3" type="noConversion"/>
  </si>
  <si>
    <t>올리브 토마토 포카치아</t>
    <phoneticPr fontId="3" type="noConversion"/>
  </si>
  <si>
    <t>파네토네</t>
    <phoneticPr fontId="3" type="noConversion"/>
  </si>
  <si>
    <t>팥앙금 버터</t>
    <phoneticPr fontId="3" type="noConversion"/>
  </si>
  <si>
    <t>콩바라기</t>
    <phoneticPr fontId="3" type="noConversion"/>
  </si>
  <si>
    <t>팥빵</t>
    <phoneticPr fontId="3" type="noConversion"/>
  </si>
  <si>
    <t>곡물깜파뉴</t>
    <phoneticPr fontId="3" type="noConversion"/>
  </si>
  <si>
    <t>쿠키세트</t>
    <phoneticPr fontId="3" type="noConversion"/>
  </si>
  <si>
    <t>스위트칩</t>
    <phoneticPr fontId="3" type="noConversion"/>
  </si>
  <si>
    <t>판제로티</t>
    <phoneticPr fontId="3" type="noConversion"/>
  </si>
  <si>
    <t>훈제 햄 파니니</t>
    <phoneticPr fontId="3" type="noConversion"/>
  </si>
  <si>
    <t>단팥죽</t>
    <phoneticPr fontId="3" type="noConversion"/>
  </si>
  <si>
    <t>스콘셋트</t>
    <phoneticPr fontId="3" type="noConversion"/>
  </si>
  <si>
    <t>레몬치즈크림빵</t>
    <phoneticPr fontId="3" type="noConversion"/>
  </si>
  <si>
    <t>큐브커스타드</t>
    <phoneticPr fontId="3" type="noConversion"/>
  </si>
  <si>
    <t>후루츠바게트</t>
    <phoneticPr fontId="3" type="noConversion"/>
  </si>
  <si>
    <t>주임</t>
    <phoneticPr fontId="3" type="noConversion"/>
  </si>
  <si>
    <t>제과장</t>
    <phoneticPr fontId="3" type="noConversion"/>
  </si>
  <si>
    <t>합 계</t>
    <phoneticPr fontId="3" type="noConversion"/>
  </si>
  <si>
    <t>메르까토 식사빵</t>
    <phoneticPr fontId="3" type="noConversion"/>
  </si>
  <si>
    <t>다음날 판매</t>
    <phoneticPr fontId="3" type="noConversion"/>
  </si>
  <si>
    <t>재고는 폐기</t>
    <phoneticPr fontId="3" type="noConversion"/>
  </si>
  <si>
    <t>주문 후 생산품목</t>
    <phoneticPr fontId="3" type="noConversion"/>
  </si>
  <si>
    <t>메르까토 생산, 다음날 판매</t>
    <phoneticPr fontId="3" type="noConversion"/>
  </si>
  <si>
    <t>생산</t>
    <phoneticPr fontId="3" type="noConversion"/>
  </si>
  <si>
    <t>판매상태</t>
    <phoneticPr fontId="3" type="noConversion"/>
  </si>
  <si>
    <t>작성일: 2012년  12월  일</t>
    <phoneticPr fontId="3" type="noConversion"/>
  </si>
  <si>
    <t>작성일: 2012년  12월  2일</t>
    <phoneticPr fontId="3" type="noConversion"/>
  </si>
  <si>
    <t>재고는 다음날 메르까토 식사빵</t>
  </si>
  <si>
    <t>작성일: 2012년  12월 3일</t>
    <phoneticPr fontId="3" type="noConversion"/>
  </si>
  <si>
    <t>작성일: 2012년  12월  4일</t>
    <phoneticPr fontId="3" type="noConversion"/>
  </si>
  <si>
    <t>작성일: 2012년  12월  5일</t>
    <phoneticPr fontId="3" type="noConversion"/>
  </si>
  <si>
    <t>작성일: 2012년  12월  6일</t>
    <phoneticPr fontId="3" type="noConversion"/>
  </si>
  <si>
    <t>다음날 파니니 판매</t>
    <phoneticPr fontId="3" type="noConversion"/>
  </si>
  <si>
    <t>작성일: 2012년  12월 7일</t>
    <phoneticPr fontId="3" type="noConversion"/>
  </si>
  <si>
    <t>하드롤</t>
    <phoneticPr fontId="3" type="noConversion"/>
  </si>
  <si>
    <t>치즈케이크</t>
    <phoneticPr fontId="3" type="noConversion"/>
  </si>
  <si>
    <t>그린티 라즈베리</t>
    <phoneticPr fontId="3" type="noConversion"/>
  </si>
  <si>
    <t>애플테라자</t>
    <phoneticPr fontId="3" type="noConversion"/>
  </si>
  <si>
    <t>캐롯</t>
    <phoneticPr fontId="3" type="noConversion"/>
  </si>
  <si>
    <t>블루베리 몬타그네스</t>
    <phoneticPr fontId="3" type="noConversion"/>
  </si>
  <si>
    <t>리베라리퀘어</t>
    <phoneticPr fontId="3" type="noConversion"/>
  </si>
  <si>
    <t>제품명(베이커리)</t>
    <phoneticPr fontId="3" type="noConversion"/>
  </si>
  <si>
    <t>마카롱</t>
    <phoneticPr fontId="3" type="noConversion"/>
  </si>
  <si>
    <t>초코렛 오렌지 필로우</t>
    <phoneticPr fontId="3" type="noConversion"/>
  </si>
  <si>
    <t>피칸 갈레트 쿠키</t>
    <phoneticPr fontId="3" type="noConversion"/>
  </si>
  <si>
    <t>그린티 라스베리</t>
    <phoneticPr fontId="3" type="noConversion"/>
  </si>
  <si>
    <t>애플 테레쟈</t>
    <phoneticPr fontId="3" type="noConversion"/>
  </si>
  <si>
    <t>리베라 리퀘어</t>
    <phoneticPr fontId="3" type="noConversion"/>
  </si>
  <si>
    <t>파마코 타트렛</t>
    <phoneticPr fontId="3" type="noConversion"/>
  </si>
  <si>
    <t>케롯 케이크</t>
    <phoneticPr fontId="3" type="noConversion"/>
  </si>
  <si>
    <t>블루베리 몽타뉴</t>
    <phoneticPr fontId="3" type="noConversion"/>
  </si>
  <si>
    <t>전재고</t>
    <phoneticPr fontId="3" type="noConversion"/>
  </si>
  <si>
    <t>홀</t>
    <phoneticPr fontId="3" type="noConversion"/>
  </si>
  <si>
    <t>조각</t>
    <phoneticPr fontId="3" type="noConversion"/>
  </si>
  <si>
    <t>메르까토</t>
    <phoneticPr fontId="3" type="noConversion"/>
  </si>
  <si>
    <t>합계</t>
    <phoneticPr fontId="3" type="noConversion"/>
  </si>
  <si>
    <t>서비스</t>
    <phoneticPr fontId="3" type="noConversion"/>
  </si>
  <si>
    <t>재고는 다음날 판매</t>
    <phoneticPr fontId="3" type="noConversion"/>
  </si>
  <si>
    <t>제품명(케이크)</t>
    <phoneticPr fontId="3" type="noConversion"/>
  </si>
  <si>
    <t>판매상태</t>
    <phoneticPr fontId="3" type="noConversion"/>
  </si>
  <si>
    <t>치즈 케이크</t>
    <phoneticPr fontId="3" type="noConversion"/>
  </si>
  <si>
    <t>피칸 타르트</t>
    <phoneticPr fontId="3" type="noConversion"/>
  </si>
  <si>
    <t>다쿠와즈</t>
    <phoneticPr fontId="3" type="noConversion"/>
  </si>
  <si>
    <t>작성일: 2012년  12월 8일</t>
    <phoneticPr fontId="3" type="noConversion"/>
  </si>
  <si>
    <t>작성일: 2012년  12월 9일</t>
    <phoneticPr fontId="3" type="noConversion"/>
  </si>
  <si>
    <t>그린티 라스베리</t>
    <phoneticPr fontId="3" type="noConversion"/>
  </si>
  <si>
    <t>애플 테레쟈</t>
    <phoneticPr fontId="3" type="noConversion"/>
  </si>
  <si>
    <t>캐롯 케이크</t>
    <phoneticPr fontId="3" type="noConversion"/>
  </si>
  <si>
    <t>블루베리 몽타뉴</t>
    <phoneticPr fontId="3" type="noConversion"/>
  </si>
  <si>
    <t>마카롱</t>
    <phoneticPr fontId="3" type="noConversion"/>
  </si>
  <si>
    <t>파마코 타트렛</t>
    <phoneticPr fontId="3" type="noConversion"/>
  </si>
  <si>
    <t>리베라 리퀘어</t>
    <phoneticPr fontId="3" type="noConversion"/>
  </si>
  <si>
    <t>바게트(메르까토)</t>
    <phoneticPr fontId="3" type="noConversion"/>
  </si>
  <si>
    <t>작성일: 2012년  12월  10일</t>
    <phoneticPr fontId="3" type="noConversion"/>
  </si>
  <si>
    <t>작성일: 2012년  12월 11일</t>
    <phoneticPr fontId="3" type="noConversion"/>
  </si>
  <si>
    <t>바게트kg(메르까토)</t>
    <phoneticPr fontId="3" type="noConversion"/>
  </si>
  <si>
    <t>아몬드초코큐브</t>
    <phoneticPr fontId="3" type="noConversion"/>
  </si>
  <si>
    <t>애플 스트라우젤</t>
    <phoneticPr fontId="3" type="noConversion"/>
  </si>
  <si>
    <t>작성일: 2012년  12월 12일</t>
    <phoneticPr fontId="3" type="noConversion"/>
  </si>
  <si>
    <t>쿠키(2,500원)</t>
    <phoneticPr fontId="3" type="noConversion"/>
  </si>
  <si>
    <t>쿠키세트(10,000원)</t>
    <phoneticPr fontId="3" type="noConversion"/>
  </si>
  <si>
    <t>쿠키(1,500원)</t>
    <phoneticPr fontId="3" type="noConversion"/>
  </si>
  <si>
    <t>작성일: 2012년  12월  13일</t>
    <phoneticPr fontId="3" type="noConversion"/>
  </si>
  <si>
    <t>작성일: 2012년  12월  14일</t>
    <phoneticPr fontId="3" type="noConversion"/>
  </si>
  <si>
    <t>하드롤</t>
    <phoneticPr fontId="3" type="noConversion"/>
  </si>
  <si>
    <t>작성일: 2012년  12월 15 일</t>
    <phoneticPr fontId="3" type="noConversion"/>
  </si>
  <si>
    <t>작성일: 2012년  12월 16일</t>
    <phoneticPr fontId="3" type="noConversion"/>
  </si>
  <si>
    <t>작성일: 2012년  12월  17일</t>
    <phoneticPr fontId="3" type="noConversion"/>
  </si>
  <si>
    <t>작성일: 2012년  12월 19일</t>
    <phoneticPr fontId="3" type="noConversion"/>
  </si>
  <si>
    <t>체리돔케익</t>
    <phoneticPr fontId="3" type="noConversion"/>
  </si>
  <si>
    <t>초코렛로그케익</t>
    <phoneticPr fontId="3" type="noConversion"/>
  </si>
  <si>
    <t>딸기요거트케익</t>
    <phoneticPr fontId="3" type="noConversion"/>
  </si>
  <si>
    <t>작성일: 2012년  12월 18일</t>
    <phoneticPr fontId="3" type="noConversion"/>
  </si>
  <si>
    <t>캐롯 케익</t>
    <phoneticPr fontId="3" type="noConversion"/>
  </si>
  <si>
    <t>작성일: 2012년  12월  20일</t>
    <phoneticPr fontId="3" type="noConversion"/>
  </si>
  <si>
    <t>캐롯케이크</t>
    <phoneticPr fontId="3" type="noConversion"/>
  </si>
  <si>
    <t>작성일: 2012년  12월 21일</t>
    <phoneticPr fontId="3" type="noConversion"/>
  </si>
  <si>
    <t>신사</t>
    <phoneticPr fontId="3" type="noConversion"/>
  </si>
  <si>
    <t>100개는 리틀그라운드 행사쿠키</t>
    <phoneticPr fontId="3" type="noConversion"/>
  </si>
  <si>
    <t>작성일: 2012년  12월 22 일</t>
    <phoneticPr fontId="3" type="noConversion"/>
  </si>
  <si>
    <t>하드롤</t>
    <phoneticPr fontId="3" type="noConversion"/>
  </si>
  <si>
    <t>트위스터</t>
    <phoneticPr fontId="3" type="noConversion"/>
  </si>
  <si>
    <t>파네토네(본사용)</t>
    <phoneticPr fontId="3" type="noConversion"/>
  </si>
  <si>
    <t>피칸타르트</t>
    <phoneticPr fontId="3" type="noConversion"/>
  </si>
  <si>
    <t>트위스터</t>
    <phoneticPr fontId="3" type="noConversion"/>
  </si>
  <si>
    <t>작성일: 2012년  12월 23일</t>
    <phoneticPr fontId="3" type="noConversion"/>
  </si>
  <si>
    <t>재고는 다음날 판매
크리스마스 디저트170개생산</t>
    <phoneticPr fontId="3" type="noConversion"/>
  </si>
  <si>
    <t>작성일: 2012년  12월 25일</t>
    <phoneticPr fontId="3" type="noConversion"/>
  </si>
  <si>
    <t>피칸타르트</t>
    <phoneticPr fontId="3" type="noConversion"/>
  </si>
  <si>
    <t>작성일: 2012년  12월 26일</t>
    <phoneticPr fontId="3" type="noConversion"/>
  </si>
  <si>
    <t>작성일: 2012년  12월 24일</t>
    <phoneticPr fontId="3" type="noConversion"/>
  </si>
  <si>
    <t>피칸타르트</t>
    <phoneticPr fontId="3" type="noConversion"/>
  </si>
  <si>
    <t>작성일: 2012년  12월 27일</t>
    <phoneticPr fontId="3" type="noConversion"/>
  </si>
  <si>
    <t>작성일: 2012년  12월 28일</t>
    <phoneticPr fontId="3" type="noConversion"/>
  </si>
  <si>
    <t>하드롤</t>
    <phoneticPr fontId="3" type="noConversion"/>
  </si>
  <si>
    <t>작성일: 2012년  12월 30일</t>
    <phoneticPr fontId="3" type="noConversion"/>
  </si>
  <si>
    <t>작성일: 2012년  12월 29일</t>
    <phoneticPr fontId="3" type="noConversion"/>
  </si>
  <si>
    <t>작성일: 2012년  12월 31일</t>
    <phoneticPr fontId="3" type="noConversion"/>
  </si>
  <si>
    <t>2차</t>
    <phoneticPr fontId="3" type="noConversion"/>
  </si>
  <si>
    <t xml:space="preserve">                       </t>
    <phoneticPr fontId="3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</si>
</sst>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;[Red]0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3" tint="-0.249977111117893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1"/>
      <color theme="3" tint="-0.249977111117893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2" fontId="0" fillId="0" borderId="7" xfId="0" applyNumberFormat="1" applyBorder="1" applyAlignment="1">
      <alignment horizontal="left" vertical="center"/>
    </xf>
    <xf numFmtId="41" fontId="0" fillId="2" borderId="7" xfId="1" applyFont="1" applyFill="1" applyBorder="1" applyAlignment="1">
      <alignment horizontal="center" vertical="center"/>
    </xf>
    <xf numFmtId="42" fontId="0" fillId="0" borderId="7" xfId="0" applyNumberFormat="1" applyBorder="1">
      <alignment vertical="center"/>
    </xf>
    <xf numFmtId="41" fontId="5" fillId="0" borderId="7" xfId="1" applyFont="1" applyBorder="1" applyAlignment="1">
      <alignment horizontal="center" vertical="center"/>
    </xf>
    <xf numFmtId="41" fontId="0" fillId="3" borderId="7" xfId="1" applyFont="1" applyFill="1" applyBorder="1" applyAlignment="1">
      <alignment horizontal="center" vertical="center"/>
    </xf>
    <xf numFmtId="41" fontId="0" fillId="0" borderId="7" xfId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7" xfId="1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wrapText="1"/>
    </xf>
    <xf numFmtId="176" fontId="5" fillId="0" borderId="7" xfId="1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2" fontId="6" fillId="0" borderId="7" xfId="0" applyNumberFormat="1" applyFont="1" applyBorder="1" applyAlignment="1">
      <alignment horizontal="center" vertical="center"/>
    </xf>
    <xf numFmtId="42" fontId="6" fillId="0" borderId="7" xfId="0" applyNumberFormat="1" applyFont="1" applyBorder="1" applyAlignment="1">
      <alignment horizontal="left" vertical="center"/>
    </xf>
    <xf numFmtId="42" fontId="6" fillId="0" borderId="7" xfId="0" applyNumberFormat="1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1" fontId="7" fillId="0" borderId="7" xfId="1" applyFont="1" applyBorder="1" applyAlignment="1">
      <alignment horizontal="center" vertical="center"/>
    </xf>
    <xf numFmtId="41" fontId="7" fillId="3" borderId="7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76" fontId="0" fillId="0" borderId="7" xfId="1" applyNumberFormat="1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2" fontId="8" fillId="0" borderId="0" xfId="0" applyNumberFormat="1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6" xfId="0" applyFont="1" applyBorder="1">
      <alignment vertical="center"/>
    </xf>
    <xf numFmtId="176" fontId="8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 wrapText="1"/>
    </xf>
    <xf numFmtId="42" fontId="10" fillId="5" borderId="7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 wrapText="1"/>
    </xf>
    <xf numFmtId="41" fontId="8" fillId="0" borderId="7" xfId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42" fontId="10" fillId="6" borderId="7" xfId="0" applyNumberFormat="1" applyFont="1" applyFill="1" applyBorder="1" applyAlignment="1">
      <alignment horizontal="right" vertical="center"/>
    </xf>
    <xf numFmtId="42" fontId="10" fillId="2" borderId="7" xfId="0" applyNumberFormat="1" applyFont="1" applyFill="1" applyBorder="1" applyAlignment="1">
      <alignment horizontal="right" vertical="center"/>
    </xf>
    <xf numFmtId="42" fontId="10" fillId="8" borderId="7" xfId="0" applyNumberFormat="1" applyFont="1" applyFill="1" applyBorder="1" applyAlignment="1">
      <alignment horizontal="right" vertical="center"/>
    </xf>
    <xf numFmtId="42" fontId="8" fillId="7" borderId="7" xfId="0" applyNumberFormat="1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center" vertical="center"/>
    </xf>
    <xf numFmtId="41" fontId="12" fillId="4" borderId="7" xfId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41" fontId="8" fillId="4" borderId="7" xfId="1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0" xfId="0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1" fontId="8" fillId="0" borderId="7" xfId="0" applyNumberFormat="1" applyFont="1" applyBorder="1" applyAlignment="1">
      <alignment horizontal="center" vertical="center"/>
    </xf>
    <xf numFmtId="0" fontId="8" fillId="0" borderId="7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2" fillId="6" borderId="7" xfId="0" applyNumberFormat="1" applyFont="1" applyFill="1" applyBorder="1" applyAlignment="1">
      <alignment horizontal="right" vertical="center"/>
    </xf>
    <xf numFmtId="42" fontId="12" fillId="6" borderId="7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2" fontId="10" fillId="4" borderId="7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2" fontId="2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2" fontId="0" fillId="0" borderId="7" xfId="0" applyNumberForma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2" fontId="8" fillId="0" borderId="7" xfId="0" applyNumberFormat="1" applyFont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42" fontId="8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1" fontId="8" fillId="0" borderId="7" xfId="1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opLeftCell="A19" zoomScale="115" zoomScaleNormal="115" workbookViewId="0">
      <selection activeCell="G10" sqref="G10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52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13" t="s">
        <v>19</v>
      </c>
      <c r="B6" s="19"/>
      <c r="C6" s="9">
        <v>50</v>
      </c>
      <c r="D6" s="10"/>
      <c r="E6" s="10"/>
      <c r="F6" s="10"/>
      <c r="G6" s="10"/>
      <c r="H6" s="14">
        <f>SUM(B6:G6)</f>
        <v>50</v>
      </c>
      <c r="I6" s="23"/>
      <c r="J6" s="16"/>
      <c r="K6" s="16"/>
      <c r="L6" s="16">
        <v>50</v>
      </c>
      <c r="M6" s="16"/>
      <c r="N6" s="16"/>
      <c r="O6" s="17">
        <f>SUM(I6:N6)</f>
        <v>50</v>
      </c>
      <c r="P6" s="265" t="s">
        <v>53</v>
      </c>
      <c r="Q6" s="265"/>
      <c r="R6" s="265"/>
      <c r="S6" s="265"/>
    </row>
    <row r="7" spans="1:19" s="8" customFormat="1" ht="18" customHeight="1" thickBot="1">
      <c r="A7" s="13" t="s">
        <v>20</v>
      </c>
      <c r="B7" s="19"/>
      <c r="C7" s="9">
        <v>50</v>
      </c>
      <c r="D7" s="10"/>
      <c r="E7" s="10"/>
      <c r="F7" s="10"/>
      <c r="G7" s="10"/>
      <c r="H7" s="14">
        <f t="shared" ref="H7:H35" si="0">SUM(B7:G7)</f>
        <v>50</v>
      </c>
      <c r="I7" s="23"/>
      <c r="J7" s="16"/>
      <c r="K7" s="16"/>
      <c r="L7" s="16">
        <v>50</v>
      </c>
      <c r="M7" s="16"/>
      <c r="N7" s="16"/>
      <c r="O7" s="17">
        <f t="shared" ref="O7:O35" si="1">SUM(I7:N7)</f>
        <v>50</v>
      </c>
      <c r="P7" s="265"/>
      <c r="Q7" s="265"/>
      <c r="R7" s="265"/>
      <c r="S7" s="265"/>
    </row>
    <row r="8" spans="1:19" ht="18" customHeight="1" thickBot="1">
      <c r="A8" s="15" t="s">
        <v>21</v>
      </c>
      <c r="B8" s="19"/>
      <c r="C8" s="24">
        <v>16</v>
      </c>
      <c r="D8" s="24">
        <v>16</v>
      </c>
      <c r="E8" s="24"/>
      <c r="F8" s="24"/>
      <c r="G8" s="24"/>
      <c r="H8" s="14">
        <f t="shared" si="0"/>
        <v>32</v>
      </c>
      <c r="I8" s="21">
        <v>8</v>
      </c>
      <c r="J8" s="18"/>
      <c r="K8" s="18"/>
      <c r="L8" s="18"/>
      <c r="M8" s="18"/>
      <c r="N8" s="18">
        <v>24</v>
      </c>
      <c r="O8" s="17">
        <f t="shared" si="1"/>
        <v>32</v>
      </c>
      <c r="P8" s="264"/>
      <c r="Q8" s="264"/>
      <c r="R8" s="264"/>
      <c r="S8" s="264"/>
    </row>
    <row r="9" spans="1:19" ht="18" customHeight="1" thickBot="1">
      <c r="A9" s="15" t="s">
        <v>22</v>
      </c>
      <c r="B9" s="19"/>
      <c r="C9" s="24">
        <v>12</v>
      </c>
      <c r="D9" s="24"/>
      <c r="E9" s="24"/>
      <c r="F9" s="24"/>
      <c r="G9" s="24"/>
      <c r="H9" s="14">
        <f t="shared" si="0"/>
        <v>12</v>
      </c>
      <c r="I9" s="21">
        <v>12</v>
      </c>
      <c r="J9" s="18"/>
      <c r="K9" s="18"/>
      <c r="L9" s="18"/>
      <c r="M9" s="18"/>
      <c r="N9" s="18"/>
      <c r="O9" s="17">
        <f t="shared" si="1"/>
        <v>12</v>
      </c>
      <c r="P9" s="264"/>
      <c r="Q9" s="264"/>
      <c r="R9" s="264"/>
      <c r="S9" s="264"/>
    </row>
    <row r="10" spans="1:19" ht="18" customHeight="1" thickBot="1">
      <c r="A10" s="15" t="s">
        <v>23</v>
      </c>
      <c r="B10" s="19"/>
      <c r="C10" s="24">
        <v>11</v>
      </c>
      <c r="D10" s="24"/>
      <c r="E10" s="24"/>
      <c r="F10" s="24"/>
      <c r="G10" s="24"/>
      <c r="H10" s="14">
        <f t="shared" si="0"/>
        <v>11</v>
      </c>
      <c r="I10" s="21">
        <v>11</v>
      </c>
      <c r="J10" s="18"/>
      <c r="K10" s="18"/>
      <c r="L10" s="18"/>
      <c r="M10" s="18"/>
      <c r="N10" s="18"/>
      <c r="O10" s="17">
        <f t="shared" si="1"/>
        <v>11</v>
      </c>
      <c r="P10" s="264"/>
      <c r="Q10" s="264"/>
      <c r="R10" s="264"/>
      <c r="S10" s="264"/>
    </row>
    <row r="11" spans="1:19" ht="18" customHeight="1" thickBot="1">
      <c r="A11" s="15" t="s">
        <v>24</v>
      </c>
      <c r="B11" s="19"/>
      <c r="C11" s="24">
        <v>10</v>
      </c>
      <c r="D11" s="24"/>
      <c r="E11" s="24"/>
      <c r="F11" s="24"/>
      <c r="G11" s="24"/>
      <c r="H11" s="14">
        <f t="shared" si="0"/>
        <v>10</v>
      </c>
      <c r="I11" s="21">
        <v>5</v>
      </c>
      <c r="J11" s="18"/>
      <c r="K11" s="18"/>
      <c r="L11" s="18">
        <v>5</v>
      </c>
      <c r="M11" s="18"/>
      <c r="N11" s="18"/>
      <c r="O11" s="17">
        <f t="shared" si="1"/>
        <v>10</v>
      </c>
      <c r="P11" s="264"/>
      <c r="Q11" s="264"/>
      <c r="R11" s="264"/>
      <c r="S11" s="264"/>
    </row>
    <row r="12" spans="1:19" ht="18" customHeight="1" thickBot="1">
      <c r="A12" s="15" t="s">
        <v>25</v>
      </c>
      <c r="B12" s="19"/>
      <c r="C12" s="24">
        <v>10</v>
      </c>
      <c r="D12" s="24"/>
      <c r="E12" s="24"/>
      <c r="F12" s="24"/>
      <c r="G12" s="24"/>
      <c r="H12" s="14">
        <f t="shared" si="0"/>
        <v>10</v>
      </c>
      <c r="I12" s="21">
        <v>2</v>
      </c>
      <c r="J12" s="18"/>
      <c r="K12" s="18"/>
      <c r="L12" s="18">
        <v>8</v>
      </c>
      <c r="M12" s="18"/>
      <c r="N12" s="18"/>
      <c r="O12" s="17">
        <f t="shared" si="1"/>
        <v>10</v>
      </c>
      <c r="P12" s="264"/>
      <c r="Q12" s="264"/>
      <c r="R12" s="264"/>
      <c r="S12" s="264"/>
    </row>
    <row r="13" spans="1:19" ht="18" customHeight="1" thickBot="1">
      <c r="A13" s="15" t="s">
        <v>26</v>
      </c>
      <c r="B13" s="19"/>
      <c r="C13" s="24">
        <v>19</v>
      </c>
      <c r="D13" s="24"/>
      <c r="E13" s="24"/>
      <c r="F13" s="24"/>
      <c r="G13" s="24"/>
      <c r="H13" s="14">
        <f t="shared" si="0"/>
        <v>19</v>
      </c>
      <c r="I13" s="21">
        <v>15</v>
      </c>
      <c r="J13" s="18"/>
      <c r="K13" s="18"/>
      <c r="L13" s="18"/>
      <c r="M13" s="18">
        <v>4</v>
      </c>
      <c r="N13" s="18"/>
      <c r="O13" s="17">
        <f t="shared" si="1"/>
        <v>19</v>
      </c>
      <c r="P13" s="264" t="s">
        <v>54</v>
      </c>
      <c r="Q13" s="264"/>
      <c r="R13" s="264"/>
      <c r="S13" s="264"/>
    </row>
    <row r="14" spans="1:19" ht="18" customHeight="1" thickBot="1">
      <c r="A14" s="15" t="s">
        <v>46</v>
      </c>
      <c r="B14" s="19"/>
      <c r="C14" s="24">
        <v>16</v>
      </c>
      <c r="D14" s="24"/>
      <c r="E14" s="24"/>
      <c r="F14" s="24"/>
      <c r="G14" s="24"/>
      <c r="H14" s="14">
        <f t="shared" si="0"/>
        <v>16</v>
      </c>
      <c r="I14" s="21">
        <v>7</v>
      </c>
      <c r="J14" s="18">
        <v>2</v>
      </c>
      <c r="K14" s="18"/>
      <c r="L14" s="18">
        <v>7</v>
      </c>
      <c r="M14" s="18"/>
      <c r="N14" s="18"/>
      <c r="O14" s="17">
        <f t="shared" si="1"/>
        <v>16</v>
      </c>
      <c r="P14" s="264"/>
      <c r="Q14" s="264"/>
      <c r="R14" s="264"/>
      <c r="S14" s="264"/>
    </row>
    <row r="15" spans="1:19" ht="18" customHeight="1" thickBot="1">
      <c r="A15" s="15" t="s">
        <v>27</v>
      </c>
      <c r="B15" s="19"/>
      <c r="C15" s="24">
        <v>9</v>
      </c>
      <c r="D15" s="24"/>
      <c r="E15" s="24"/>
      <c r="F15" s="24"/>
      <c r="G15" s="24"/>
      <c r="H15" s="14">
        <f t="shared" si="0"/>
        <v>9</v>
      </c>
      <c r="I15" s="21">
        <v>4</v>
      </c>
      <c r="J15" s="18"/>
      <c r="K15" s="18"/>
      <c r="L15" s="18"/>
      <c r="M15" s="18">
        <v>5</v>
      </c>
      <c r="N15" s="18"/>
      <c r="O15" s="17">
        <f t="shared" si="1"/>
        <v>9</v>
      </c>
      <c r="P15" s="264"/>
      <c r="Q15" s="264"/>
      <c r="R15" s="264"/>
      <c r="S15" s="264"/>
    </row>
    <row r="16" spans="1:19" ht="18" customHeight="1" thickBot="1">
      <c r="A16" s="15" t="s">
        <v>28</v>
      </c>
      <c r="B16" s="19">
        <v>3</v>
      </c>
      <c r="C16" s="24">
        <v>6</v>
      </c>
      <c r="D16" s="24"/>
      <c r="E16" s="24"/>
      <c r="F16" s="24"/>
      <c r="G16" s="24"/>
      <c r="H16" s="14">
        <f t="shared" si="0"/>
        <v>9</v>
      </c>
      <c r="I16" s="21">
        <v>5</v>
      </c>
      <c r="J16" s="18"/>
      <c r="K16" s="18"/>
      <c r="L16" s="18"/>
      <c r="M16" s="18"/>
      <c r="N16" s="18"/>
      <c r="O16" s="17">
        <f t="shared" si="1"/>
        <v>5</v>
      </c>
      <c r="P16" s="264" t="s">
        <v>56</v>
      </c>
      <c r="Q16" s="264"/>
      <c r="R16" s="264"/>
      <c r="S16" s="264"/>
    </row>
    <row r="17" spans="1:19" ht="18" customHeight="1" thickBot="1">
      <c r="A17" s="15" t="s">
        <v>29</v>
      </c>
      <c r="B17" s="19"/>
      <c r="C17" s="24">
        <v>16</v>
      </c>
      <c r="D17" s="24"/>
      <c r="E17" s="24"/>
      <c r="F17" s="24"/>
      <c r="G17" s="24"/>
      <c r="H17" s="14">
        <f t="shared" si="0"/>
        <v>16</v>
      </c>
      <c r="I17" s="21">
        <v>15</v>
      </c>
      <c r="J17" s="18"/>
      <c r="K17" s="18"/>
      <c r="L17" s="18"/>
      <c r="M17" s="18">
        <v>1</v>
      </c>
      <c r="N17" s="18"/>
      <c r="O17" s="17">
        <f t="shared" si="1"/>
        <v>16</v>
      </c>
      <c r="P17" s="264"/>
      <c r="Q17" s="264"/>
      <c r="R17" s="264"/>
      <c r="S17" s="264"/>
    </row>
    <row r="18" spans="1:19" ht="18" customHeight="1" thickBot="1">
      <c r="A18" s="15" t="s">
        <v>30</v>
      </c>
      <c r="B18" s="19"/>
      <c r="C18" s="24">
        <v>11</v>
      </c>
      <c r="D18" s="24">
        <v>11</v>
      </c>
      <c r="E18" s="24"/>
      <c r="F18" s="24"/>
      <c r="G18" s="24"/>
      <c r="H18" s="14">
        <f t="shared" si="0"/>
        <v>22</v>
      </c>
      <c r="I18" s="21">
        <v>14</v>
      </c>
      <c r="J18" s="18">
        <v>2</v>
      </c>
      <c r="K18" s="18"/>
      <c r="L18" s="18"/>
      <c r="M18" s="18">
        <v>6</v>
      </c>
      <c r="N18" s="18"/>
      <c r="O18" s="17">
        <f t="shared" si="1"/>
        <v>22</v>
      </c>
      <c r="P18" s="264"/>
      <c r="Q18" s="264"/>
      <c r="R18" s="264"/>
      <c r="S18" s="264"/>
    </row>
    <row r="19" spans="1:19" ht="18" customHeight="1" thickBot="1">
      <c r="A19" s="15" t="s">
        <v>51</v>
      </c>
      <c r="B19" s="19"/>
      <c r="C19" s="24">
        <v>1</v>
      </c>
      <c r="D19" s="24"/>
      <c r="E19" s="24"/>
      <c r="F19" s="24"/>
      <c r="G19" s="24"/>
      <c r="H19" s="14">
        <f t="shared" si="0"/>
        <v>1</v>
      </c>
      <c r="I19" s="21"/>
      <c r="J19" s="18"/>
      <c r="K19" s="18"/>
      <c r="L19" s="18">
        <v>1</v>
      </c>
      <c r="M19" s="18"/>
      <c r="N19" s="18"/>
      <c r="O19" s="17">
        <f t="shared" si="1"/>
        <v>1</v>
      </c>
      <c r="P19" s="264"/>
      <c r="Q19" s="264"/>
      <c r="R19" s="264"/>
      <c r="S19" s="264"/>
    </row>
    <row r="20" spans="1:19" ht="18" customHeight="1" thickBot="1">
      <c r="A20" s="15" t="s">
        <v>50</v>
      </c>
      <c r="B20" s="19"/>
      <c r="C20" s="24">
        <v>16</v>
      </c>
      <c r="D20" s="24"/>
      <c r="E20" s="24"/>
      <c r="F20" s="24"/>
      <c r="G20" s="24"/>
      <c r="H20" s="14">
        <f t="shared" si="0"/>
        <v>16</v>
      </c>
      <c r="I20" s="21">
        <v>4</v>
      </c>
      <c r="J20" s="18"/>
      <c r="K20" s="18"/>
      <c r="L20" s="18">
        <v>12</v>
      </c>
      <c r="M20" s="18"/>
      <c r="N20" s="18"/>
      <c r="O20" s="17">
        <f t="shared" si="1"/>
        <v>16</v>
      </c>
      <c r="P20" s="266"/>
      <c r="Q20" s="267"/>
      <c r="R20" s="260"/>
      <c r="S20" s="261"/>
    </row>
    <row r="21" spans="1:19" ht="18" customHeight="1" thickBot="1">
      <c r="A21" s="15" t="s">
        <v>31</v>
      </c>
      <c r="B21" s="19"/>
      <c r="C21" s="24">
        <v>7</v>
      </c>
      <c r="D21" s="24">
        <v>3</v>
      </c>
      <c r="E21" s="24"/>
      <c r="F21" s="24"/>
      <c r="G21" s="24"/>
      <c r="H21" s="14">
        <f t="shared" si="0"/>
        <v>10</v>
      </c>
      <c r="I21" s="21">
        <v>7</v>
      </c>
      <c r="J21" s="18"/>
      <c r="K21" s="18"/>
      <c r="L21" s="18"/>
      <c r="M21" s="18">
        <v>3</v>
      </c>
      <c r="N21" s="18"/>
      <c r="O21" s="17">
        <f t="shared" si="1"/>
        <v>10</v>
      </c>
      <c r="P21" s="264" t="s">
        <v>55</v>
      </c>
      <c r="Q21" s="264"/>
      <c r="R21" s="264"/>
      <c r="S21" s="264"/>
    </row>
    <row r="22" spans="1:19" ht="18" customHeight="1" thickBot="1">
      <c r="A22" s="15" t="s">
        <v>32</v>
      </c>
      <c r="B22" s="19"/>
      <c r="C22" s="24">
        <v>7</v>
      </c>
      <c r="D22" s="24"/>
      <c r="E22" s="24"/>
      <c r="F22" s="24"/>
      <c r="G22" s="24"/>
      <c r="H22" s="14">
        <f t="shared" si="0"/>
        <v>7</v>
      </c>
      <c r="I22" s="21">
        <v>7</v>
      </c>
      <c r="J22" s="18"/>
      <c r="K22" s="18"/>
      <c r="L22" s="18"/>
      <c r="M22" s="18"/>
      <c r="N22" s="18"/>
      <c r="O22" s="17">
        <f t="shared" si="1"/>
        <v>7</v>
      </c>
      <c r="P22" s="264"/>
      <c r="Q22" s="264"/>
      <c r="R22" s="264"/>
      <c r="S22" s="264"/>
    </row>
    <row r="23" spans="1:19" ht="18" customHeight="1" thickBot="1">
      <c r="A23" s="15" t="s">
        <v>33</v>
      </c>
      <c r="B23" s="19"/>
      <c r="C23" s="24">
        <v>6</v>
      </c>
      <c r="D23" s="24">
        <v>4</v>
      </c>
      <c r="E23" s="24"/>
      <c r="F23" s="24"/>
      <c r="G23" s="24"/>
      <c r="H23" s="14">
        <f t="shared" si="0"/>
        <v>10</v>
      </c>
      <c r="I23" s="21">
        <v>4</v>
      </c>
      <c r="J23" s="18"/>
      <c r="K23" s="18"/>
      <c r="L23" s="18"/>
      <c r="M23" s="18">
        <v>6</v>
      </c>
      <c r="N23" s="18"/>
      <c r="O23" s="17">
        <f t="shared" si="1"/>
        <v>10</v>
      </c>
      <c r="P23" s="264"/>
      <c r="Q23" s="264"/>
      <c r="R23" s="264"/>
      <c r="S23" s="264"/>
    </row>
    <row r="24" spans="1:19" ht="18" customHeight="1" thickBot="1">
      <c r="A24" s="15" t="s">
        <v>34</v>
      </c>
      <c r="B24" s="19"/>
      <c r="C24" s="24">
        <v>9</v>
      </c>
      <c r="D24" s="24"/>
      <c r="E24" s="24"/>
      <c r="F24" s="24"/>
      <c r="G24" s="24"/>
      <c r="H24" s="14">
        <f t="shared" si="0"/>
        <v>9</v>
      </c>
      <c r="I24" s="21">
        <v>5</v>
      </c>
      <c r="J24" s="18"/>
      <c r="K24" s="18"/>
      <c r="L24" s="18"/>
      <c r="M24" s="18">
        <v>4</v>
      </c>
      <c r="N24" s="18"/>
      <c r="O24" s="17">
        <f t="shared" si="1"/>
        <v>9</v>
      </c>
      <c r="P24" s="264"/>
      <c r="Q24" s="264"/>
      <c r="R24" s="264"/>
      <c r="S24" s="264"/>
    </row>
    <row r="25" spans="1:19" ht="18" customHeight="1" thickBot="1">
      <c r="A25" s="15" t="s">
        <v>35</v>
      </c>
      <c r="B25" s="19"/>
      <c r="C25" s="24">
        <v>8</v>
      </c>
      <c r="D25" s="24">
        <v>4</v>
      </c>
      <c r="E25" s="24"/>
      <c r="F25" s="24"/>
      <c r="G25" s="24"/>
      <c r="H25" s="14">
        <f t="shared" si="0"/>
        <v>12</v>
      </c>
      <c r="I25" s="21">
        <v>12</v>
      </c>
      <c r="J25" s="18"/>
      <c r="K25" s="18"/>
      <c r="L25" s="18"/>
      <c r="M25" s="18"/>
      <c r="N25" s="18"/>
      <c r="O25" s="17">
        <f t="shared" si="1"/>
        <v>12</v>
      </c>
      <c r="P25" s="264"/>
      <c r="Q25" s="264"/>
      <c r="R25" s="264"/>
      <c r="S25" s="264"/>
    </row>
    <row r="26" spans="1:19" ht="18" customHeight="1" thickBot="1">
      <c r="A26" s="15" t="s">
        <v>36</v>
      </c>
      <c r="B26" s="19"/>
      <c r="C26" s="24">
        <v>8</v>
      </c>
      <c r="D26" s="24">
        <v>7</v>
      </c>
      <c r="E26" s="24"/>
      <c r="F26" s="24"/>
      <c r="G26" s="24"/>
      <c r="H26" s="14">
        <f t="shared" si="0"/>
        <v>15</v>
      </c>
      <c r="I26" s="21">
        <v>14</v>
      </c>
      <c r="J26" s="18">
        <v>1</v>
      </c>
      <c r="K26" s="18"/>
      <c r="L26" s="18"/>
      <c r="M26" s="18"/>
      <c r="N26" s="18"/>
      <c r="O26" s="17">
        <f t="shared" si="1"/>
        <v>15</v>
      </c>
      <c r="P26" s="264"/>
      <c r="Q26" s="264"/>
      <c r="R26" s="264"/>
      <c r="S26" s="264"/>
    </row>
    <row r="27" spans="1:19" ht="18" customHeight="1" thickBot="1">
      <c r="A27" s="15" t="s">
        <v>37</v>
      </c>
      <c r="B27" s="19"/>
      <c r="C27" s="24">
        <v>24</v>
      </c>
      <c r="D27" s="24"/>
      <c r="E27" s="24"/>
      <c r="F27" s="24"/>
      <c r="G27" s="24"/>
      <c r="H27" s="14">
        <f t="shared" si="0"/>
        <v>24</v>
      </c>
      <c r="I27" s="21">
        <v>11</v>
      </c>
      <c r="J27" s="18"/>
      <c r="K27" s="18"/>
      <c r="L27" s="18"/>
      <c r="M27" s="18">
        <v>13</v>
      </c>
      <c r="N27" s="18"/>
      <c r="O27" s="17">
        <f t="shared" si="1"/>
        <v>24</v>
      </c>
      <c r="P27" s="264"/>
      <c r="Q27" s="264"/>
      <c r="R27" s="264"/>
      <c r="S27" s="264"/>
    </row>
    <row r="28" spans="1:19" ht="18" customHeight="1" thickBot="1">
      <c r="A28" s="15" t="s">
        <v>43</v>
      </c>
      <c r="B28" s="19"/>
      <c r="C28" s="24"/>
      <c r="D28" s="24"/>
      <c r="E28" s="24"/>
      <c r="F28" s="24"/>
      <c r="G28" s="24"/>
      <c r="H28" s="14">
        <f t="shared" si="0"/>
        <v>0</v>
      </c>
      <c r="I28" s="21"/>
      <c r="J28" s="18"/>
      <c r="K28" s="18"/>
      <c r="L28" s="18"/>
      <c r="M28" s="18"/>
      <c r="N28" s="18"/>
      <c r="O28" s="17">
        <f t="shared" si="1"/>
        <v>0</v>
      </c>
      <c r="P28" s="264"/>
      <c r="Q28" s="264"/>
      <c r="R28" s="264"/>
      <c r="S28" s="264"/>
    </row>
    <row r="29" spans="1:19" ht="18" customHeight="1" thickBot="1">
      <c r="A29" s="15" t="s">
        <v>44</v>
      </c>
      <c r="B29" s="19"/>
      <c r="C29" s="24">
        <v>8</v>
      </c>
      <c r="D29" s="24">
        <v>8</v>
      </c>
      <c r="E29" s="24"/>
      <c r="F29" s="24"/>
      <c r="G29" s="24"/>
      <c r="H29" s="14">
        <f t="shared" si="0"/>
        <v>16</v>
      </c>
      <c r="I29" s="21">
        <v>5</v>
      </c>
      <c r="J29" s="18"/>
      <c r="K29" s="18"/>
      <c r="L29" s="18"/>
      <c r="M29" s="18"/>
      <c r="N29" s="18"/>
      <c r="O29" s="17">
        <f t="shared" si="1"/>
        <v>5</v>
      </c>
      <c r="P29" s="264" t="s">
        <v>56</v>
      </c>
      <c r="Q29" s="264"/>
      <c r="R29" s="264"/>
      <c r="S29" s="264"/>
    </row>
    <row r="30" spans="1:19" ht="18" customHeight="1" thickBot="1">
      <c r="A30" s="15" t="s">
        <v>38</v>
      </c>
      <c r="B30" s="19">
        <v>15</v>
      </c>
      <c r="C30" s="24"/>
      <c r="D30" s="24"/>
      <c r="E30" s="24"/>
      <c r="F30" s="24"/>
      <c r="G30" s="24"/>
      <c r="H30" s="14">
        <f t="shared" si="0"/>
        <v>15</v>
      </c>
      <c r="I30" s="21">
        <v>2</v>
      </c>
      <c r="J30" s="18"/>
      <c r="K30" s="18"/>
      <c r="L30" s="18"/>
      <c r="M30" s="18"/>
      <c r="N30" s="18"/>
      <c r="O30" s="17">
        <f t="shared" si="1"/>
        <v>2</v>
      </c>
      <c r="P30" s="264" t="s">
        <v>56</v>
      </c>
      <c r="Q30" s="264"/>
      <c r="R30" s="264"/>
      <c r="S30" s="264"/>
    </row>
    <row r="31" spans="1:19" ht="18" customHeight="1" thickBot="1">
      <c r="A31" s="15" t="s">
        <v>45</v>
      </c>
      <c r="B31" s="19"/>
      <c r="C31" s="24"/>
      <c r="D31" s="24"/>
      <c r="E31" s="24"/>
      <c r="F31" s="24"/>
      <c r="G31" s="24"/>
      <c r="H31" s="14">
        <f t="shared" si="0"/>
        <v>0</v>
      </c>
      <c r="I31" s="21">
        <v>4</v>
      </c>
      <c r="J31" s="18"/>
      <c r="K31" s="18"/>
      <c r="L31" s="18"/>
      <c r="M31" s="18"/>
      <c r="N31" s="18"/>
      <c r="O31" s="17">
        <f t="shared" si="1"/>
        <v>4</v>
      </c>
      <c r="P31" s="264"/>
      <c r="Q31" s="264"/>
      <c r="R31" s="264"/>
      <c r="S31" s="264"/>
    </row>
    <row r="32" spans="1:19" ht="18" customHeight="1" thickBot="1">
      <c r="A32" s="15" t="s">
        <v>39</v>
      </c>
      <c r="B32" s="19"/>
      <c r="C32" s="24"/>
      <c r="D32" s="24"/>
      <c r="E32" s="24"/>
      <c r="F32" s="24"/>
      <c r="G32" s="24"/>
      <c r="H32" s="14">
        <f t="shared" si="0"/>
        <v>0</v>
      </c>
      <c r="I32" s="21">
        <v>5</v>
      </c>
      <c r="J32" s="18"/>
      <c r="K32" s="18"/>
      <c r="L32" s="18"/>
      <c r="M32" s="18"/>
      <c r="N32" s="18"/>
      <c r="O32" s="17">
        <f t="shared" si="1"/>
        <v>5</v>
      </c>
      <c r="P32" s="264"/>
      <c r="Q32" s="264"/>
      <c r="R32" s="264"/>
      <c r="S32" s="264"/>
    </row>
    <row r="33" spans="1:19" ht="18" customHeight="1" thickBot="1">
      <c r="A33" s="15" t="s">
        <v>40</v>
      </c>
      <c r="B33" s="19"/>
      <c r="C33" s="24"/>
      <c r="D33" s="24"/>
      <c r="E33" s="24"/>
      <c r="F33" s="24"/>
      <c r="G33" s="24"/>
      <c r="H33" s="14">
        <f t="shared" si="0"/>
        <v>0</v>
      </c>
      <c r="I33" s="21">
        <v>14</v>
      </c>
      <c r="J33" s="18"/>
      <c r="K33" s="18"/>
      <c r="L33" s="18"/>
      <c r="M33" s="18"/>
      <c r="N33" s="18"/>
      <c r="O33" s="17">
        <f t="shared" si="1"/>
        <v>14</v>
      </c>
      <c r="P33" s="264"/>
      <c r="Q33" s="264"/>
      <c r="R33" s="264"/>
      <c r="S33" s="264"/>
    </row>
    <row r="34" spans="1:19" ht="18" customHeight="1" thickBot="1">
      <c r="A34" s="15" t="s">
        <v>47</v>
      </c>
      <c r="B34" s="19"/>
      <c r="C34" s="24"/>
      <c r="D34" s="24"/>
      <c r="E34" s="24"/>
      <c r="F34" s="24"/>
      <c r="G34" s="24"/>
      <c r="H34" s="14">
        <f t="shared" si="0"/>
        <v>0</v>
      </c>
      <c r="I34" s="21">
        <v>1</v>
      </c>
      <c r="J34" s="18"/>
      <c r="K34" s="18"/>
      <c r="L34" s="18"/>
      <c r="M34" s="18"/>
      <c r="N34" s="18"/>
      <c r="O34" s="17">
        <f t="shared" si="1"/>
        <v>1</v>
      </c>
      <c r="P34" s="264"/>
      <c r="Q34" s="264"/>
      <c r="R34" s="264"/>
      <c r="S34" s="264"/>
    </row>
    <row r="35" spans="1:19" ht="18" customHeight="1" thickBot="1">
      <c r="A35" s="15" t="s">
        <v>41</v>
      </c>
      <c r="B35" s="19"/>
      <c r="C35" s="24"/>
      <c r="D35" s="24"/>
      <c r="E35" s="24"/>
      <c r="F35" s="24"/>
      <c r="G35" s="24"/>
      <c r="H35" s="14">
        <f t="shared" si="0"/>
        <v>0</v>
      </c>
      <c r="I35" s="21">
        <v>10</v>
      </c>
      <c r="J35" s="18"/>
      <c r="K35" s="18"/>
      <c r="L35" s="18"/>
      <c r="M35" s="18"/>
      <c r="N35" s="18"/>
      <c r="O35" s="17">
        <f t="shared" si="1"/>
        <v>10</v>
      </c>
      <c r="P35" s="264"/>
      <c r="Q35" s="264"/>
      <c r="R35" s="264"/>
      <c r="S35" s="264"/>
    </row>
  </sheetData>
  <mergeCells count="35">
    <mergeCell ref="P31:S31"/>
    <mergeCell ref="P32:S32"/>
    <mergeCell ref="P33:S33"/>
    <mergeCell ref="P34:S34"/>
    <mergeCell ref="P35:S35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34"/>
  <sheetViews>
    <sheetView zoomScale="115" zoomScaleNormal="115" workbookViewId="0">
      <selection activeCell="H34" sqref="H34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89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13" t="s">
        <v>19</v>
      </c>
      <c r="B6" s="19"/>
      <c r="C6" s="9">
        <v>90</v>
      </c>
      <c r="D6" s="10"/>
      <c r="E6" s="10"/>
      <c r="F6" s="10"/>
      <c r="G6" s="10"/>
      <c r="H6" s="14">
        <f>SUM(B6:G6)</f>
        <v>90</v>
      </c>
      <c r="I6" s="23"/>
      <c r="J6" s="16"/>
      <c r="K6" s="16"/>
      <c r="L6" s="16">
        <v>90</v>
      </c>
      <c r="M6" s="16"/>
      <c r="N6" s="16"/>
      <c r="O6" s="17">
        <f>SUM(I6:N6)</f>
        <v>90</v>
      </c>
      <c r="P6" s="265" t="s">
        <v>95</v>
      </c>
      <c r="Q6" s="265"/>
      <c r="R6" s="265"/>
      <c r="S6" s="265"/>
    </row>
    <row r="7" spans="1:19" s="8" customFormat="1" ht="18" customHeight="1" thickBot="1">
      <c r="A7" s="13" t="s">
        <v>20</v>
      </c>
      <c r="B7" s="19"/>
      <c r="C7" s="9">
        <v>60</v>
      </c>
      <c r="D7" s="10"/>
      <c r="E7" s="10"/>
      <c r="F7" s="10"/>
      <c r="G7" s="10"/>
      <c r="H7" s="14">
        <f t="shared" ref="H7:H34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4" si="1">SUM(I7:N7)</f>
        <v>60</v>
      </c>
      <c r="P7" s="265"/>
      <c r="Q7" s="265"/>
      <c r="R7" s="265"/>
      <c r="S7" s="265"/>
    </row>
    <row r="8" spans="1:19" ht="18" customHeight="1" thickBot="1">
      <c r="A8" s="15" t="s">
        <v>21</v>
      </c>
      <c r="B8" s="19">
        <v>26</v>
      </c>
      <c r="C8" s="37">
        <v>10</v>
      </c>
      <c r="D8" s="37">
        <v>12</v>
      </c>
      <c r="E8" s="37"/>
      <c r="F8" s="37"/>
      <c r="G8" s="37"/>
      <c r="H8" s="14">
        <f t="shared" si="0"/>
        <v>48</v>
      </c>
      <c r="I8" s="21">
        <v>15</v>
      </c>
      <c r="J8" s="18"/>
      <c r="K8" s="18"/>
      <c r="L8" s="18"/>
      <c r="M8" s="18"/>
      <c r="N8" s="18">
        <v>10</v>
      </c>
      <c r="O8" s="17">
        <f t="shared" si="1"/>
        <v>25</v>
      </c>
      <c r="P8" s="264" t="s">
        <v>98</v>
      </c>
      <c r="Q8" s="264"/>
      <c r="R8" s="264"/>
      <c r="S8" s="264"/>
    </row>
    <row r="9" spans="1:19" ht="18" customHeight="1" thickBot="1">
      <c r="A9" s="15" t="s">
        <v>22</v>
      </c>
      <c r="B9" s="19"/>
      <c r="C9" s="37">
        <v>18</v>
      </c>
      <c r="D9" s="37"/>
      <c r="E9" s="37"/>
      <c r="F9" s="37"/>
      <c r="G9" s="37"/>
      <c r="H9" s="14">
        <f t="shared" si="0"/>
        <v>18</v>
      </c>
      <c r="I9" s="21">
        <v>13</v>
      </c>
      <c r="J9" s="18"/>
      <c r="K9" s="18"/>
      <c r="L9" s="18">
        <v>5</v>
      </c>
      <c r="M9" s="18"/>
      <c r="N9" s="18"/>
      <c r="O9" s="17">
        <f t="shared" si="1"/>
        <v>18</v>
      </c>
      <c r="P9" s="264"/>
      <c r="Q9" s="264"/>
      <c r="R9" s="264"/>
      <c r="S9" s="264"/>
    </row>
    <row r="10" spans="1:19" ht="18" customHeight="1" thickBot="1">
      <c r="A10" s="15" t="s">
        <v>23</v>
      </c>
      <c r="B10" s="19"/>
      <c r="C10" s="37">
        <v>19</v>
      </c>
      <c r="D10" s="37"/>
      <c r="E10" s="37"/>
      <c r="F10" s="37"/>
      <c r="G10" s="37"/>
      <c r="H10" s="14">
        <f t="shared" si="0"/>
        <v>19</v>
      </c>
      <c r="I10" s="21">
        <v>19</v>
      </c>
      <c r="J10" s="18"/>
      <c r="K10" s="18"/>
      <c r="L10" s="18"/>
      <c r="M10" s="18"/>
      <c r="N10" s="18"/>
      <c r="O10" s="17">
        <f t="shared" si="1"/>
        <v>19</v>
      </c>
      <c r="P10" s="264"/>
      <c r="Q10" s="264"/>
      <c r="R10" s="264"/>
      <c r="S10" s="264"/>
    </row>
    <row r="11" spans="1:19" ht="18" customHeight="1" thickBot="1">
      <c r="A11" s="15" t="s">
        <v>24</v>
      </c>
      <c r="B11" s="19"/>
      <c r="C11" s="37">
        <v>7</v>
      </c>
      <c r="D11" s="37"/>
      <c r="E11" s="37"/>
      <c r="F11" s="37"/>
      <c r="G11" s="37"/>
      <c r="H11" s="14">
        <f t="shared" si="0"/>
        <v>7</v>
      </c>
      <c r="I11" s="21">
        <v>5</v>
      </c>
      <c r="J11" s="18"/>
      <c r="K11" s="18"/>
      <c r="L11" s="18">
        <v>2</v>
      </c>
      <c r="M11" s="18"/>
      <c r="N11" s="18"/>
      <c r="O11" s="17">
        <f t="shared" si="1"/>
        <v>7</v>
      </c>
      <c r="P11" s="264"/>
      <c r="Q11" s="264"/>
      <c r="R11" s="264"/>
      <c r="S11" s="264"/>
    </row>
    <row r="12" spans="1:19" ht="18" customHeight="1" thickBot="1">
      <c r="A12" s="15" t="s">
        <v>25</v>
      </c>
      <c r="B12" s="19"/>
      <c r="C12" s="37">
        <v>7</v>
      </c>
      <c r="D12" s="37"/>
      <c r="E12" s="37"/>
      <c r="F12" s="37"/>
      <c r="G12" s="37"/>
      <c r="H12" s="14">
        <f t="shared" si="0"/>
        <v>7</v>
      </c>
      <c r="I12" s="21">
        <v>6</v>
      </c>
      <c r="J12" s="18"/>
      <c r="K12" s="18"/>
      <c r="L12" s="18">
        <v>1</v>
      </c>
      <c r="M12" s="18"/>
      <c r="N12" s="18"/>
      <c r="O12" s="17">
        <f t="shared" si="1"/>
        <v>7</v>
      </c>
      <c r="P12" s="264"/>
      <c r="Q12" s="264"/>
      <c r="R12" s="264"/>
      <c r="S12" s="264"/>
    </row>
    <row r="13" spans="1:19" ht="18" customHeight="1" thickBot="1">
      <c r="A13" s="15" t="s">
        <v>26</v>
      </c>
      <c r="B13" s="19"/>
      <c r="C13" s="37">
        <v>16</v>
      </c>
      <c r="D13" s="37"/>
      <c r="E13" s="37"/>
      <c r="F13" s="37"/>
      <c r="G13" s="37"/>
      <c r="H13" s="14">
        <f t="shared" si="0"/>
        <v>16</v>
      </c>
      <c r="I13" s="21">
        <v>12</v>
      </c>
      <c r="J13" s="18"/>
      <c r="K13" s="18"/>
      <c r="L13" s="18"/>
      <c r="M13" s="18">
        <v>4</v>
      </c>
      <c r="N13" s="18"/>
      <c r="O13" s="17">
        <f t="shared" si="1"/>
        <v>16</v>
      </c>
      <c r="P13" s="264" t="s">
        <v>96</v>
      </c>
      <c r="Q13" s="264"/>
      <c r="R13" s="264"/>
      <c r="S13" s="264"/>
    </row>
    <row r="14" spans="1:19" ht="18" customHeight="1" thickBot="1">
      <c r="A14" s="15" t="s">
        <v>46</v>
      </c>
      <c r="B14" s="19"/>
      <c r="C14" s="37">
        <v>8</v>
      </c>
      <c r="D14" s="37">
        <v>8</v>
      </c>
      <c r="E14" s="37"/>
      <c r="F14" s="37"/>
      <c r="G14" s="37"/>
      <c r="H14" s="14">
        <f t="shared" si="0"/>
        <v>16</v>
      </c>
      <c r="I14" s="21">
        <v>16</v>
      </c>
      <c r="J14" s="18"/>
      <c r="K14" s="18"/>
      <c r="L14" s="18"/>
      <c r="M14" s="18"/>
      <c r="N14" s="18"/>
      <c r="O14" s="17">
        <f t="shared" si="1"/>
        <v>16</v>
      </c>
      <c r="P14" s="264"/>
      <c r="Q14" s="264"/>
      <c r="R14" s="264"/>
      <c r="S14" s="264"/>
    </row>
    <row r="15" spans="1:19" ht="18" customHeight="1" thickBot="1">
      <c r="A15" s="15" t="s">
        <v>27</v>
      </c>
      <c r="B15" s="19"/>
      <c r="C15" s="37">
        <v>10</v>
      </c>
      <c r="D15" s="37"/>
      <c r="E15" s="37"/>
      <c r="F15" s="37"/>
      <c r="G15" s="37"/>
      <c r="H15" s="14">
        <f t="shared" si="0"/>
        <v>10</v>
      </c>
      <c r="I15" s="21">
        <v>10</v>
      </c>
      <c r="J15" s="18"/>
      <c r="K15" s="18"/>
      <c r="L15" s="18"/>
      <c r="M15" s="18"/>
      <c r="N15" s="18"/>
      <c r="O15" s="17">
        <f t="shared" si="1"/>
        <v>10</v>
      </c>
      <c r="P15" s="264"/>
      <c r="Q15" s="264"/>
      <c r="R15" s="264"/>
      <c r="S15" s="264"/>
    </row>
    <row r="16" spans="1:19" ht="18" customHeight="1" thickBot="1">
      <c r="A16" s="15" t="s">
        <v>28</v>
      </c>
      <c r="B16" s="19">
        <v>7</v>
      </c>
      <c r="C16" s="37">
        <v>6</v>
      </c>
      <c r="D16" s="37"/>
      <c r="E16" s="37"/>
      <c r="F16" s="37"/>
      <c r="G16" s="37"/>
      <c r="H16" s="14">
        <f t="shared" si="0"/>
        <v>13</v>
      </c>
      <c r="I16" s="21">
        <v>9</v>
      </c>
      <c r="J16" s="18"/>
      <c r="K16" s="18"/>
      <c r="L16" s="18"/>
      <c r="M16" s="18"/>
      <c r="N16" s="18"/>
      <c r="O16" s="17">
        <f t="shared" si="1"/>
        <v>9</v>
      </c>
      <c r="P16" s="264" t="s">
        <v>98</v>
      </c>
      <c r="Q16" s="264"/>
      <c r="R16" s="264"/>
      <c r="S16" s="264"/>
    </row>
    <row r="17" spans="1:19" ht="18" customHeight="1" thickBot="1">
      <c r="A17" s="15" t="s">
        <v>29</v>
      </c>
      <c r="B17" s="19"/>
      <c r="C17" s="37">
        <v>5</v>
      </c>
      <c r="D17" s="37">
        <v>10</v>
      </c>
      <c r="E17" s="37">
        <v>5</v>
      </c>
      <c r="F17" s="37">
        <v>4</v>
      </c>
      <c r="G17" s="37"/>
      <c r="H17" s="14">
        <f t="shared" si="0"/>
        <v>24</v>
      </c>
      <c r="I17" s="21">
        <v>19</v>
      </c>
      <c r="J17" s="18"/>
      <c r="K17" s="18"/>
      <c r="L17" s="18"/>
      <c r="M17" s="18">
        <v>5</v>
      </c>
      <c r="N17" s="18"/>
      <c r="O17" s="17">
        <f t="shared" si="1"/>
        <v>24</v>
      </c>
      <c r="P17" s="264"/>
      <c r="Q17" s="264"/>
      <c r="R17" s="264"/>
      <c r="S17" s="264"/>
    </row>
    <row r="18" spans="1:19" ht="18" customHeight="1" thickBot="1">
      <c r="A18" s="15" t="s">
        <v>30</v>
      </c>
      <c r="B18" s="19"/>
      <c r="C18" s="37">
        <v>11</v>
      </c>
      <c r="D18" s="37"/>
      <c r="E18" s="37"/>
      <c r="F18" s="37"/>
      <c r="G18" s="37"/>
      <c r="H18" s="14">
        <f t="shared" si="0"/>
        <v>11</v>
      </c>
      <c r="I18" s="21">
        <v>11</v>
      </c>
      <c r="J18" s="18"/>
      <c r="K18" s="18"/>
      <c r="L18" s="18"/>
      <c r="M18" s="18"/>
      <c r="N18" s="18"/>
      <c r="O18" s="17">
        <f t="shared" si="1"/>
        <v>11</v>
      </c>
      <c r="P18" s="264"/>
      <c r="Q18" s="264"/>
      <c r="R18" s="264"/>
      <c r="S18" s="264"/>
    </row>
    <row r="19" spans="1:19" ht="18" customHeight="1" thickBot="1">
      <c r="A19" s="15" t="s">
        <v>31</v>
      </c>
      <c r="B19" s="19"/>
      <c r="C19" s="37">
        <v>7</v>
      </c>
      <c r="D19" s="37"/>
      <c r="E19" s="37"/>
      <c r="F19" s="37"/>
      <c r="G19" s="37"/>
      <c r="H19" s="14">
        <f t="shared" si="0"/>
        <v>7</v>
      </c>
      <c r="I19" s="21">
        <v>7</v>
      </c>
      <c r="J19" s="18"/>
      <c r="K19" s="18"/>
      <c r="L19" s="18"/>
      <c r="M19" s="18"/>
      <c r="N19" s="18"/>
      <c r="O19" s="17">
        <f t="shared" si="1"/>
        <v>7</v>
      </c>
      <c r="P19" s="264"/>
      <c r="Q19" s="264"/>
      <c r="R19" s="264"/>
      <c r="S19" s="264"/>
    </row>
    <row r="20" spans="1:19" ht="18" customHeight="1" thickBot="1">
      <c r="A20" s="15" t="s">
        <v>32</v>
      </c>
      <c r="B20" s="19"/>
      <c r="C20" s="37">
        <v>11</v>
      </c>
      <c r="D20" s="37"/>
      <c r="E20" s="37"/>
      <c r="F20" s="37"/>
      <c r="G20" s="37"/>
      <c r="H20" s="14">
        <f t="shared" si="0"/>
        <v>11</v>
      </c>
      <c r="I20" s="21">
        <v>11</v>
      </c>
      <c r="J20" s="18"/>
      <c r="K20" s="18"/>
      <c r="L20" s="18"/>
      <c r="M20" s="18"/>
      <c r="N20" s="18"/>
      <c r="O20" s="17">
        <f t="shared" si="1"/>
        <v>11</v>
      </c>
      <c r="P20" s="264"/>
      <c r="Q20" s="264"/>
      <c r="R20" s="264"/>
      <c r="S20" s="264"/>
    </row>
    <row r="21" spans="1:19" ht="18" customHeight="1" thickBot="1">
      <c r="A21" s="15" t="s">
        <v>33</v>
      </c>
      <c r="B21" s="19"/>
      <c r="C21" s="37">
        <v>8</v>
      </c>
      <c r="D21" s="37">
        <v>2</v>
      </c>
      <c r="E21" s="37"/>
      <c r="F21" s="37"/>
      <c r="G21" s="37"/>
      <c r="H21" s="14">
        <f t="shared" si="0"/>
        <v>10</v>
      </c>
      <c r="I21" s="21">
        <v>10</v>
      </c>
      <c r="J21" s="18"/>
      <c r="K21" s="18"/>
      <c r="L21" s="18"/>
      <c r="M21" s="18"/>
      <c r="N21" s="18"/>
      <c r="O21" s="17">
        <f t="shared" si="1"/>
        <v>10</v>
      </c>
      <c r="P21" s="264"/>
      <c r="Q21" s="264"/>
      <c r="R21" s="264"/>
      <c r="S21" s="264"/>
    </row>
    <row r="22" spans="1:19" ht="18" customHeight="1" thickBot="1">
      <c r="A22" s="15" t="s">
        <v>34</v>
      </c>
      <c r="B22" s="19"/>
      <c r="C22" s="37">
        <v>6</v>
      </c>
      <c r="D22" s="37">
        <v>5</v>
      </c>
      <c r="E22" s="37"/>
      <c r="F22" s="37"/>
      <c r="G22" s="37"/>
      <c r="H22" s="14">
        <f t="shared" si="0"/>
        <v>11</v>
      </c>
      <c r="I22" s="21">
        <v>9</v>
      </c>
      <c r="J22" s="18"/>
      <c r="K22" s="18"/>
      <c r="L22" s="18"/>
      <c r="M22" s="18">
        <v>2</v>
      </c>
      <c r="N22" s="18"/>
      <c r="O22" s="17">
        <f t="shared" si="1"/>
        <v>11</v>
      </c>
      <c r="P22" s="264" t="s">
        <v>97</v>
      </c>
      <c r="Q22" s="264"/>
      <c r="R22" s="264"/>
      <c r="S22" s="264"/>
    </row>
    <row r="23" spans="1:19" ht="18" customHeight="1" thickBot="1">
      <c r="A23" s="15" t="s">
        <v>35</v>
      </c>
      <c r="B23" s="19">
        <v>7</v>
      </c>
      <c r="C23" s="37">
        <v>10</v>
      </c>
      <c r="D23" s="37"/>
      <c r="E23" s="37"/>
      <c r="F23" s="37"/>
      <c r="G23" s="37"/>
      <c r="H23" s="14">
        <f t="shared" si="0"/>
        <v>17</v>
      </c>
      <c r="I23" s="21">
        <v>7</v>
      </c>
      <c r="J23" s="18"/>
      <c r="K23" s="18"/>
      <c r="L23" s="18"/>
      <c r="M23" s="18"/>
      <c r="N23" s="18"/>
      <c r="O23" s="17">
        <f t="shared" si="1"/>
        <v>7</v>
      </c>
      <c r="P23" s="264" t="s">
        <v>98</v>
      </c>
      <c r="Q23" s="264"/>
      <c r="R23" s="264"/>
      <c r="S23" s="264"/>
    </row>
    <row r="24" spans="1:19" ht="18" customHeight="1" thickBot="1">
      <c r="A24" s="15" t="s">
        <v>36</v>
      </c>
      <c r="B24" s="19"/>
      <c r="C24" s="37">
        <v>10</v>
      </c>
      <c r="D24" s="37">
        <v>4</v>
      </c>
      <c r="E24" s="37"/>
      <c r="F24" s="37"/>
      <c r="G24" s="37"/>
      <c r="H24" s="14">
        <f t="shared" si="0"/>
        <v>14</v>
      </c>
      <c r="I24" s="21">
        <v>10</v>
      </c>
      <c r="J24" s="18"/>
      <c r="K24" s="18"/>
      <c r="L24" s="18"/>
      <c r="M24" s="18">
        <v>4</v>
      </c>
      <c r="N24" s="18"/>
      <c r="O24" s="17">
        <f t="shared" si="1"/>
        <v>14</v>
      </c>
      <c r="P24" s="264"/>
      <c r="Q24" s="264"/>
      <c r="R24" s="264"/>
      <c r="S24" s="264"/>
    </row>
    <row r="25" spans="1:19" ht="18" customHeight="1" thickBot="1">
      <c r="A25" s="15" t="s">
        <v>65</v>
      </c>
      <c r="B25" s="19"/>
      <c r="C25" s="37">
        <v>7</v>
      </c>
      <c r="D25" s="37"/>
      <c r="E25" s="37"/>
      <c r="F25" s="37"/>
      <c r="G25" s="37"/>
      <c r="H25" s="14">
        <f t="shared" si="0"/>
        <v>7</v>
      </c>
      <c r="I25" s="21">
        <v>1</v>
      </c>
      <c r="J25" s="18"/>
      <c r="K25" s="18"/>
      <c r="L25" s="18">
        <v>6</v>
      </c>
      <c r="M25" s="18"/>
      <c r="N25" s="18"/>
      <c r="O25" s="17">
        <f t="shared" si="1"/>
        <v>7</v>
      </c>
      <c r="P25" s="38"/>
      <c r="Q25" s="38"/>
      <c r="R25" s="38"/>
      <c r="S25" s="38"/>
    </row>
    <row r="26" spans="1:19" ht="18" customHeight="1" thickBot="1">
      <c r="A26" s="15" t="s">
        <v>37</v>
      </c>
      <c r="B26" s="19"/>
      <c r="C26" s="37">
        <v>16</v>
      </c>
      <c r="D26" s="37">
        <v>18</v>
      </c>
      <c r="E26" s="37"/>
      <c r="F26" s="37"/>
      <c r="G26" s="37"/>
      <c r="H26" s="14">
        <f t="shared" si="0"/>
        <v>34</v>
      </c>
      <c r="I26" s="21">
        <v>34</v>
      </c>
      <c r="J26" s="18"/>
      <c r="K26" s="18"/>
      <c r="L26" s="18"/>
      <c r="M26" s="18"/>
      <c r="N26" s="18"/>
      <c r="O26" s="17">
        <f t="shared" si="1"/>
        <v>34</v>
      </c>
      <c r="P26" s="264"/>
      <c r="Q26" s="264"/>
      <c r="R26" s="264"/>
      <c r="S26" s="264"/>
    </row>
    <row r="27" spans="1:19" ht="18" customHeight="1" thickBot="1">
      <c r="A27" s="15" t="s">
        <v>66</v>
      </c>
      <c r="B27" s="19"/>
      <c r="C27" s="37">
        <v>4</v>
      </c>
      <c r="D27" s="37"/>
      <c r="E27" s="37"/>
      <c r="F27" s="37"/>
      <c r="G27" s="37"/>
      <c r="H27" s="14">
        <f t="shared" si="0"/>
        <v>4</v>
      </c>
      <c r="I27" s="21">
        <v>2</v>
      </c>
      <c r="J27" s="18"/>
      <c r="K27" s="18"/>
      <c r="L27" s="18">
        <v>2</v>
      </c>
      <c r="M27" s="18"/>
      <c r="N27" s="18"/>
      <c r="O27" s="17">
        <f t="shared" si="1"/>
        <v>4</v>
      </c>
      <c r="P27" s="38"/>
      <c r="Q27" s="38"/>
      <c r="R27" s="38"/>
      <c r="S27" s="38"/>
    </row>
    <row r="28" spans="1:19" ht="18" customHeight="1" thickBot="1">
      <c r="A28" s="15" t="s">
        <v>64</v>
      </c>
      <c r="B28" s="19"/>
      <c r="C28" s="37">
        <v>10</v>
      </c>
      <c r="D28" s="37"/>
      <c r="E28" s="37"/>
      <c r="F28" s="37"/>
      <c r="G28" s="37"/>
      <c r="H28" s="14">
        <f t="shared" si="0"/>
        <v>10</v>
      </c>
      <c r="I28" s="21">
        <v>9</v>
      </c>
      <c r="J28" s="18"/>
      <c r="K28" s="18"/>
      <c r="L28" s="18"/>
      <c r="M28" s="18">
        <v>1</v>
      </c>
      <c r="N28" s="18"/>
      <c r="O28" s="17">
        <f t="shared" si="1"/>
        <v>10</v>
      </c>
      <c r="P28" s="264"/>
      <c r="Q28" s="264"/>
      <c r="R28" s="264"/>
      <c r="S28" s="264"/>
    </row>
    <row r="29" spans="1:19" ht="18" customHeight="1" thickBot="1">
      <c r="A29" s="15" t="s">
        <v>44</v>
      </c>
      <c r="B29" s="19">
        <v>14</v>
      </c>
      <c r="C29" s="37"/>
      <c r="D29" s="37"/>
      <c r="E29" s="37"/>
      <c r="F29" s="37"/>
      <c r="G29" s="37"/>
      <c r="H29" s="14">
        <f t="shared" si="0"/>
        <v>14</v>
      </c>
      <c r="I29" s="21">
        <v>11</v>
      </c>
      <c r="J29" s="18"/>
      <c r="K29" s="18"/>
      <c r="L29" s="18"/>
      <c r="M29" s="18"/>
      <c r="N29" s="18"/>
      <c r="O29" s="17">
        <f t="shared" si="1"/>
        <v>11</v>
      </c>
      <c r="P29" s="264" t="s">
        <v>98</v>
      </c>
      <c r="Q29" s="264"/>
      <c r="R29" s="264"/>
      <c r="S29" s="264"/>
    </row>
    <row r="30" spans="1:19" ht="18" customHeight="1" thickBot="1">
      <c r="A30" s="15" t="s">
        <v>38</v>
      </c>
      <c r="B30" s="19"/>
      <c r="C30" s="37">
        <v>24</v>
      </c>
      <c r="D30" s="37"/>
      <c r="E30" s="37"/>
      <c r="F30" s="37"/>
      <c r="G30" s="37"/>
      <c r="H30" s="14">
        <f t="shared" si="0"/>
        <v>24</v>
      </c>
      <c r="I30" s="21">
        <v>16</v>
      </c>
      <c r="J30" s="18"/>
      <c r="K30" s="18"/>
      <c r="L30" s="18"/>
      <c r="M30" s="18"/>
      <c r="N30" s="18"/>
      <c r="O30" s="17">
        <f t="shared" si="1"/>
        <v>16</v>
      </c>
      <c r="P30" s="264" t="s">
        <v>98</v>
      </c>
      <c r="Q30" s="264"/>
      <c r="R30" s="264"/>
      <c r="S30" s="264"/>
    </row>
    <row r="31" spans="1:19" ht="18" customHeight="1" thickBot="1">
      <c r="A31" s="15" t="s">
        <v>39</v>
      </c>
      <c r="B31" s="19"/>
      <c r="C31" s="37"/>
      <c r="D31" s="37"/>
      <c r="E31" s="37"/>
      <c r="F31" s="37"/>
      <c r="G31" s="37"/>
      <c r="H31" s="14">
        <f t="shared" si="0"/>
        <v>0</v>
      </c>
      <c r="I31" s="21">
        <v>5</v>
      </c>
      <c r="J31" s="18"/>
      <c r="K31" s="18"/>
      <c r="L31" s="18"/>
      <c r="M31" s="18"/>
      <c r="N31" s="18"/>
      <c r="O31" s="17">
        <f t="shared" si="1"/>
        <v>5</v>
      </c>
      <c r="P31" s="264"/>
      <c r="Q31" s="264"/>
      <c r="R31" s="264"/>
      <c r="S31" s="264"/>
    </row>
    <row r="32" spans="1:19" ht="18" customHeight="1" thickBot="1">
      <c r="A32" s="15" t="s">
        <v>40</v>
      </c>
      <c r="B32" s="19"/>
      <c r="C32" s="37"/>
      <c r="D32" s="37"/>
      <c r="E32" s="37"/>
      <c r="F32" s="37"/>
      <c r="G32" s="37"/>
      <c r="H32" s="14">
        <f t="shared" si="0"/>
        <v>0</v>
      </c>
      <c r="I32" s="21">
        <v>3</v>
      </c>
      <c r="J32" s="18"/>
      <c r="K32" s="18"/>
      <c r="L32" s="18"/>
      <c r="M32" s="18"/>
      <c r="N32" s="18"/>
      <c r="O32" s="17">
        <f t="shared" si="1"/>
        <v>3</v>
      </c>
      <c r="P32" s="264"/>
      <c r="Q32" s="264"/>
      <c r="R32" s="264"/>
      <c r="S32" s="264"/>
    </row>
    <row r="33" spans="1:19" ht="18" customHeight="1" thickBot="1">
      <c r="A33" s="15" t="s">
        <v>47</v>
      </c>
      <c r="B33" s="19"/>
      <c r="C33" s="37"/>
      <c r="D33" s="37"/>
      <c r="E33" s="37"/>
      <c r="F33" s="37"/>
      <c r="G33" s="37"/>
      <c r="H33" s="14">
        <f t="shared" si="0"/>
        <v>0</v>
      </c>
      <c r="I33" s="21">
        <v>3</v>
      </c>
      <c r="J33" s="18"/>
      <c r="K33" s="18"/>
      <c r="L33" s="18"/>
      <c r="M33" s="18"/>
      <c r="N33" s="18"/>
      <c r="O33" s="17">
        <f t="shared" si="1"/>
        <v>3</v>
      </c>
      <c r="P33" s="264"/>
      <c r="Q33" s="264"/>
      <c r="R33" s="264"/>
      <c r="S33" s="264"/>
    </row>
    <row r="34" spans="1:19" ht="18" customHeight="1" thickBot="1">
      <c r="A34" s="15" t="s">
        <v>41</v>
      </c>
      <c r="B34" s="19"/>
      <c r="C34" s="37"/>
      <c r="D34" s="37"/>
      <c r="E34" s="37"/>
      <c r="F34" s="37"/>
      <c r="G34" s="37"/>
      <c r="H34" s="14">
        <f t="shared" si="0"/>
        <v>0</v>
      </c>
      <c r="I34" s="21">
        <v>7</v>
      </c>
      <c r="J34" s="18"/>
      <c r="K34" s="18"/>
      <c r="L34" s="18"/>
      <c r="M34" s="18"/>
      <c r="N34" s="18"/>
      <c r="O34" s="17">
        <f t="shared" si="1"/>
        <v>7</v>
      </c>
      <c r="P34" s="264"/>
      <c r="Q34" s="264"/>
      <c r="R34" s="264"/>
      <c r="S34" s="264"/>
    </row>
  </sheetData>
  <mergeCells count="32">
    <mergeCell ref="P6:S7"/>
    <mergeCell ref="P8:S8"/>
    <mergeCell ref="P9:S9"/>
    <mergeCell ref="P10:S10"/>
    <mergeCell ref="P11:S11"/>
    <mergeCell ref="A1:O2"/>
    <mergeCell ref="P2:P3"/>
    <mergeCell ref="A4:A5"/>
    <mergeCell ref="B4:H4"/>
    <mergeCell ref="I4:O4"/>
    <mergeCell ref="P4:S5"/>
    <mergeCell ref="P24:S24"/>
    <mergeCell ref="P26:S26"/>
    <mergeCell ref="P28:S28"/>
    <mergeCell ref="P29:S29"/>
    <mergeCell ref="P18:S18"/>
    <mergeCell ref="P19:S19"/>
    <mergeCell ref="P20:S20"/>
    <mergeCell ref="P21:S21"/>
    <mergeCell ref="P22:S22"/>
    <mergeCell ref="P23:S23"/>
    <mergeCell ref="P17:S17"/>
    <mergeCell ref="P12:S12"/>
    <mergeCell ref="P13:S13"/>
    <mergeCell ref="P14:S14"/>
    <mergeCell ref="P15:S15"/>
    <mergeCell ref="P16:S16"/>
    <mergeCell ref="P31:S31"/>
    <mergeCell ref="P32:S32"/>
    <mergeCell ref="P33:S33"/>
    <mergeCell ref="P34:S34"/>
    <mergeCell ref="P30:S3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35"/>
  <sheetViews>
    <sheetView topLeftCell="A10" zoomScale="115" zoomScaleNormal="115" workbookViewId="0">
      <selection activeCell="P30" sqref="P30:S30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90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13" t="s">
        <v>19</v>
      </c>
      <c r="B6" s="19"/>
      <c r="C6" s="9">
        <v>50</v>
      </c>
      <c r="D6" s="10"/>
      <c r="E6" s="10"/>
      <c r="F6" s="10"/>
      <c r="G6" s="10"/>
      <c r="H6" s="14">
        <f>SUM(B6:G6)</f>
        <v>50</v>
      </c>
      <c r="I6" s="23"/>
      <c r="J6" s="16"/>
      <c r="K6" s="16"/>
      <c r="L6" s="16">
        <v>50</v>
      </c>
      <c r="M6" s="16"/>
      <c r="N6" s="16"/>
      <c r="O6" s="17">
        <f>SUM(I6:N6)</f>
        <v>50</v>
      </c>
      <c r="P6" s="265"/>
      <c r="Q6" s="265"/>
      <c r="R6" s="265"/>
      <c r="S6" s="265"/>
    </row>
    <row r="7" spans="1:19" s="8" customFormat="1" ht="18" customHeight="1" thickBot="1">
      <c r="A7" s="13" t="s">
        <v>20</v>
      </c>
      <c r="B7" s="19"/>
      <c r="C7" s="9">
        <v>30</v>
      </c>
      <c r="D7" s="10"/>
      <c r="E7" s="10"/>
      <c r="F7" s="10"/>
      <c r="G7" s="10"/>
      <c r="H7" s="14">
        <f t="shared" ref="H7:H35" si="0">SUM(B7:G7)</f>
        <v>30</v>
      </c>
      <c r="I7" s="23"/>
      <c r="J7" s="16"/>
      <c r="K7" s="16"/>
      <c r="L7" s="16">
        <v>30</v>
      </c>
      <c r="M7" s="16"/>
      <c r="N7" s="16"/>
      <c r="O7" s="17">
        <f t="shared" ref="O7:O35" si="1">SUM(I7:N7)</f>
        <v>30</v>
      </c>
      <c r="P7" s="265"/>
      <c r="Q7" s="265"/>
      <c r="R7" s="265"/>
      <c r="S7" s="265"/>
    </row>
    <row r="8" spans="1:19" ht="18" customHeight="1" thickBot="1">
      <c r="A8" s="15" t="s">
        <v>21</v>
      </c>
      <c r="B8" s="19">
        <v>23</v>
      </c>
      <c r="C8" s="40">
        <v>7</v>
      </c>
      <c r="D8" s="40">
        <v>11</v>
      </c>
      <c r="E8" s="40"/>
      <c r="F8" s="40"/>
      <c r="G8" s="40"/>
      <c r="H8" s="14">
        <f t="shared" si="0"/>
        <v>41</v>
      </c>
      <c r="I8" s="21">
        <v>8</v>
      </c>
      <c r="J8" s="18"/>
      <c r="K8" s="18"/>
      <c r="L8" s="18"/>
      <c r="M8" s="18"/>
      <c r="N8" s="18">
        <v>6</v>
      </c>
      <c r="O8" s="17">
        <f t="shared" si="1"/>
        <v>14</v>
      </c>
      <c r="P8" s="264" t="s">
        <v>98</v>
      </c>
      <c r="Q8" s="264"/>
      <c r="R8" s="264"/>
      <c r="S8" s="264"/>
    </row>
    <row r="9" spans="1:19" ht="18" customHeight="1" thickBot="1">
      <c r="A9" s="15" t="s">
        <v>22</v>
      </c>
      <c r="B9" s="19"/>
      <c r="C9" s="40">
        <v>16</v>
      </c>
      <c r="D9" s="40">
        <v>4</v>
      </c>
      <c r="E9" s="40"/>
      <c r="F9" s="40"/>
      <c r="G9" s="40"/>
      <c r="H9" s="14">
        <f t="shared" si="0"/>
        <v>20</v>
      </c>
      <c r="I9" s="21">
        <v>3</v>
      </c>
      <c r="J9" s="18">
        <v>2</v>
      </c>
      <c r="K9" s="18"/>
      <c r="L9" s="18">
        <v>15</v>
      </c>
      <c r="M9" s="18"/>
      <c r="N9" s="18"/>
      <c r="O9" s="17">
        <f t="shared" si="1"/>
        <v>20</v>
      </c>
      <c r="P9" s="264"/>
      <c r="Q9" s="264"/>
      <c r="R9" s="264"/>
      <c r="S9" s="264"/>
    </row>
    <row r="10" spans="1:19" ht="18" customHeight="1" thickBot="1">
      <c r="A10" s="15" t="s">
        <v>23</v>
      </c>
      <c r="B10" s="19"/>
      <c r="C10" s="40">
        <v>17</v>
      </c>
      <c r="D10" s="40">
        <v>5</v>
      </c>
      <c r="E10" s="40"/>
      <c r="F10" s="40"/>
      <c r="G10" s="40"/>
      <c r="H10" s="14">
        <f t="shared" si="0"/>
        <v>22</v>
      </c>
      <c r="I10" s="21">
        <v>11</v>
      </c>
      <c r="J10" s="18">
        <v>2</v>
      </c>
      <c r="K10" s="18"/>
      <c r="L10" s="18">
        <v>9</v>
      </c>
      <c r="M10" s="18"/>
      <c r="N10" s="18"/>
      <c r="O10" s="17">
        <f t="shared" si="1"/>
        <v>22</v>
      </c>
      <c r="P10" s="264"/>
      <c r="Q10" s="264"/>
      <c r="R10" s="264"/>
      <c r="S10" s="264"/>
    </row>
    <row r="11" spans="1:19" ht="18" customHeight="1" thickBot="1">
      <c r="A11" s="15" t="s">
        <v>24</v>
      </c>
      <c r="B11" s="19"/>
      <c r="C11" s="40">
        <v>7</v>
      </c>
      <c r="D11" s="40"/>
      <c r="E11" s="40"/>
      <c r="F11" s="40"/>
      <c r="G11" s="40"/>
      <c r="H11" s="14">
        <f t="shared" si="0"/>
        <v>7</v>
      </c>
      <c r="I11" s="21">
        <v>1</v>
      </c>
      <c r="J11" s="18"/>
      <c r="K11" s="18"/>
      <c r="L11" s="18">
        <v>6</v>
      </c>
      <c r="M11" s="18"/>
      <c r="N11" s="18"/>
      <c r="O11" s="17">
        <f t="shared" si="1"/>
        <v>7</v>
      </c>
      <c r="P11" s="264"/>
      <c r="Q11" s="264"/>
      <c r="R11" s="264"/>
      <c r="S11" s="264"/>
    </row>
    <row r="12" spans="1:19" ht="18" customHeight="1" thickBot="1">
      <c r="A12" s="15" t="s">
        <v>25</v>
      </c>
      <c r="B12" s="19"/>
      <c r="C12" s="40">
        <v>7</v>
      </c>
      <c r="D12" s="40"/>
      <c r="E12" s="40"/>
      <c r="F12" s="40"/>
      <c r="G12" s="40"/>
      <c r="H12" s="14">
        <f t="shared" si="0"/>
        <v>7</v>
      </c>
      <c r="I12" s="21">
        <v>1</v>
      </c>
      <c r="J12" s="18"/>
      <c r="K12" s="18"/>
      <c r="L12" s="18">
        <v>6</v>
      </c>
      <c r="M12" s="18"/>
      <c r="N12" s="18"/>
      <c r="O12" s="17">
        <f t="shared" si="1"/>
        <v>7</v>
      </c>
      <c r="P12" s="264"/>
      <c r="Q12" s="264"/>
      <c r="R12" s="264"/>
      <c r="S12" s="264"/>
    </row>
    <row r="13" spans="1:19" ht="18" customHeight="1" thickBot="1">
      <c r="A13" s="15" t="s">
        <v>26</v>
      </c>
      <c r="B13" s="19"/>
      <c r="C13" s="40">
        <v>21</v>
      </c>
      <c r="D13" s="40"/>
      <c r="E13" s="40"/>
      <c r="F13" s="40"/>
      <c r="G13" s="40"/>
      <c r="H13" s="14">
        <f t="shared" si="0"/>
        <v>21</v>
      </c>
      <c r="I13" s="21">
        <v>8</v>
      </c>
      <c r="J13" s="18"/>
      <c r="K13" s="18"/>
      <c r="L13" s="18"/>
      <c r="M13" s="18">
        <v>13</v>
      </c>
      <c r="N13" s="18"/>
      <c r="O13" s="17">
        <f t="shared" si="1"/>
        <v>21</v>
      </c>
      <c r="P13" s="264" t="s">
        <v>97</v>
      </c>
      <c r="Q13" s="264"/>
      <c r="R13" s="264"/>
      <c r="S13" s="264"/>
    </row>
    <row r="14" spans="1:19" ht="18" customHeight="1" thickBot="1">
      <c r="A14" s="15" t="s">
        <v>46</v>
      </c>
      <c r="B14" s="19"/>
      <c r="C14" s="40">
        <v>8</v>
      </c>
      <c r="D14" s="40"/>
      <c r="E14" s="40"/>
      <c r="F14" s="40"/>
      <c r="G14" s="40"/>
      <c r="H14" s="14">
        <f t="shared" si="0"/>
        <v>8</v>
      </c>
      <c r="I14" s="21">
        <v>3</v>
      </c>
      <c r="J14" s="18"/>
      <c r="K14" s="18"/>
      <c r="L14" s="18">
        <v>5</v>
      </c>
      <c r="M14" s="18"/>
      <c r="N14" s="18"/>
      <c r="O14" s="17">
        <f t="shared" si="1"/>
        <v>8</v>
      </c>
      <c r="P14" s="264"/>
      <c r="Q14" s="264"/>
      <c r="R14" s="264"/>
      <c r="S14" s="264"/>
    </row>
    <row r="15" spans="1:19" ht="18" customHeight="1" thickBot="1">
      <c r="A15" s="15" t="s">
        <v>27</v>
      </c>
      <c r="B15" s="19"/>
      <c r="C15" s="40">
        <v>7</v>
      </c>
      <c r="D15" s="40">
        <v>3</v>
      </c>
      <c r="E15" s="40"/>
      <c r="F15" s="40"/>
      <c r="G15" s="40"/>
      <c r="H15" s="14">
        <f t="shared" si="0"/>
        <v>10</v>
      </c>
      <c r="I15" s="21">
        <v>7</v>
      </c>
      <c r="J15" s="18"/>
      <c r="K15" s="18"/>
      <c r="L15" s="18"/>
      <c r="M15" s="18">
        <v>3</v>
      </c>
      <c r="N15" s="18"/>
      <c r="O15" s="17">
        <f t="shared" si="1"/>
        <v>10</v>
      </c>
      <c r="P15" s="264"/>
      <c r="Q15" s="264"/>
      <c r="R15" s="264"/>
      <c r="S15" s="264"/>
    </row>
    <row r="16" spans="1:19" ht="18" customHeight="1" thickBot="1">
      <c r="A16" s="15" t="s">
        <v>28</v>
      </c>
      <c r="B16" s="19">
        <v>4</v>
      </c>
      <c r="C16" s="40">
        <v>6</v>
      </c>
      <c r="D16" s="40"/>
      <c r="E16" s="40"/>
      <c r="F16" s="40"/>
      <c r="G16" s="40"/>
      <c r="H16" s="14">
        <f t="shared" si="0"/>
        <v>10</v>
      </c>
      <c r="I16" s="21">
        <v>3</v>
      </c>
      <c r="J16" s="18"/>
      <c r="K16" s="18"/>
      <c r="L16" s="18"/>
      <c r="M16" s="18"/>
      <c r="N16" s="18"/>
      <c r="O16" s="17">
        <f t="shared" si="1"/>
        <v>3</v>
      </c>
      <c r="P16" s="264" t="s">
        <v>98</v>
      </c>
      <c r="Q16" s="264"/>
      <c r="R16" s="264"/>
      <c r="S16" s="264"/>
    </row>
    <row r="17" spans="1:19" ht="18" customHeight="1" thickBot="1">
      <c r="A17" s="15" t="s">
        <v>29</v>
      </c>
      <c r="B17" s="19"/>
      <c r="C17" s="40">
        <v>12</v>
      </c>
      <c r="D17" s="40">
        <v>8</v>
      </c>
      <c r="E17" s="40">
        <v>5</v>
      </c>
      <c r="F17" s="40"/>
      <c r="G17" s="40"/>
      <c r="H17" s="14">
        <f t="shared" si="0"/>
        <v>25</v>
      </c>
      <c r="I17" s="21">
        <v>10</v>
      </c>
      <c r="J17" s="18"/>
      <c r="K17" s="18"/>
      <c r="L17" s="18"/>
      <c r="M17" s="18">
        <v>15</v>
      </c>
      <c r="N17" s="18"/>
      <c r="O17" s="17">
        <f t="shared" si="1"/>
        <v>25</v>
      </c>
      <c r="P17" s="264"/>
      <c r="Q17" s="264"/>
      <c r="R17" s="264"/>
      <c r="S17" s="264"/>
    </row>
    <row r="18" spans="1:19" ht="18" customHeight="1" thickBot="1">
      <c r="A18" s="15" t="s">
        <v>30</v>
      </c>
      <c r="B18" s="19"/>
      <c r="C18" s="40">
        <v>11</v>
      </c>
      <c r="D18" s="40">
        <v>4</v>
      </c>
      <c r="E18" s="40"/>
      <c r="F18" s="40"/>
      <c r="G18" s="40"/>
      <c r="H18" s="14">
        <f t="shared" si="0"/>
        <v>15</v>
      </c>
      <c r="I18" s="21">
        <v>10</v>
      </c>
      <c r="J18" s="18"/>
      <c r="K18" s="18"/>
      <c r="L18" s="18"/>
      <c r="M18" s="18">
        <v>5</v>
      </c>
      <c r="N18" s="18"/>
      <c r="O18" s="17">
        <f t="shared" si="1"/>
        <v>15</v>
      </c>
      <c r="P18" s="264"/>
      <c r="Q18" s="264"/>
      <c r="R18" s="264"/>
      <c r="S18" s="264"/>
    </row>
    <row r="19" spans="1:19" ht="18" customHeight="1" thickBot="1">
      <c r="A19" s="15" t="s">
        <v>31</v>
      </c>
      <c r="B19" s="19"/>
      <c r="C19" s="40">
        <v>2</v>
      </c>
      <c r="D19" s="40">
        <v>6</v>
      </c>
      <c r="E19" s="40">
        <v>3</v>
      </c>
      <c r="F19" s="40"/>
      <c r="G19" s="40"/>
      <c r="H19" s="14">
        <f t="shared" si="0"/>
        <v>11</v>
      </c>
      <c r="I19" s="21">
        <v>3</v>
      </c>
      <c r="J19" s="18"/>
      <c r="K19" s="18"/>
      <c r="L19" s="18"/>
      <c r="M19" s="18">
        <v>8</v>
      </c>
      <c r="N19" s="18"/>
      <c r="O19" s="17">
        <f t="shared" si="1"/>
        <v>11</v>
      </c>
      <c r="P19" s="264" t="s">
        <v>97</v>
      </c>
      <c r="Q19" s="264"/>
      <c r="R19" s="264"/>
      <c r="S19" s="264"/>
    </row>
    <row r="20" spans="1:19" ht="18" customHeight="1" thickBot="1">
      <c r="A20" s="15" t="s">
        <v>32</v>
      </c>
      <c r="B20" s="19"/>
      <c r="C20" s="40">
        <v>5</v>
      </c>
      <c r="D20" s="40">
        <v>5</v>
      </c>
      <c r="E20" s="40"/>
      <c r="F20" s="40"/>
      <c r="G20" s="40"/>
      <c r="H20" s="14">
        <f t="shared" si="0"/>
        <v>10</v>
      </c>
      <c r="I20" s="21">
        <v>6</v>
      </c>
      <c r="J20" s="18">
        <v>2</v>
      </c>
      <c r="K20" s="18"/>
      <c r="L20" s="18"/>
      <c r="M20" s="18">
        <v>2</v>
      </c>
      <c r="N20" s="18"/>
      <c r="O20" s="17">
        <f t="shared" si="1"/>
        <v>10</v>
      </c>
      <c r="P20" s="264"/>
      <c r="Q20" s="264"/>
      <c r="R20" s="264"/>
      <c r="S20" s="264"/>
    </row>
    <row r="21" spans="1:19" ht="18" customHeight="1" thickBot="1">
      <c r="A21" s="15" t="s">
        <v>33</v>
      </c>
      <c r="B21" s="19"/>
      <c r="C21" s="40">
        <v>8</v>
      </c>
      <c r="D21" s="40"/>
      <c r="E21" s="40"/>
      <c r="F21" s="40"/>
      <c r="G21" s="40"/>
      <c r="H21" s="14">
        <f t="shared" si="0"/>
        <v>8</v>
      </c>
      <c r="I21" s="21">
        <v>3</v>
      </c>
      <c r="J21" s="18"/>
      <c r="K21" s="18"/>
      <c r="L21" s="18"/>
      <c r="M21" s="18">
        <v>5</v>
      </c>
      <c r="N21" s="18"/>
      <c r="O21" s="17">
        <f t="shared" si="1"/>
        <v>8</v>
      </c>
      <c r="P21" s="264"/>
      <c r="Q21" s="264"/>
      <c r="R21" s="264"/>
      <c r="S21" s="264"/>
    </row>
    <row r="22" spans="1:19" ht="18" customHeight="1" thickBot="1">
      <c r="A22" s="15" t="s">
        <v>34</v>
      </c>
      <c r="B22" s="19"/>
      <c r="C22" s="40">
        <v>8</v>
      </c>
      <c r="D22" s="40">
        <v>3</v>
      </c>
      <c r="E22" s="40"/>
      <c r="F22" s="40"/>
      <c r="G22" s="40"/>
      <c r="H22" s="14">
        <f t="shared" si="0"/>
        <v>11</v>
      </c>
      <c r="I22" s="21">
        <v>7</v>
      </c>
      <c r="J22" s="18"/>
      <c r="K22" s="18"/>
      <c r="L22" s="18"/>
      <c r="M22" s="18">
        <v>4</v>
      </c>
      <c r="N22" s="18"/>
      <c r="O22" s="17">
        <f t="shared" si="1"/>
        <v>11</v>
      </c>
      <c r="P22" s="264"/>
      <c r="Q22" s="264"/>
      <c r="R22" s="264"/>
      <c r="S22" s="264"/>
    </row>
    <row r="23" spans="1:19" ht="18" customHeight="1" thickBot="1">
      <c r="A23" s="15" t="s">
        <v>35</v>
      </c>
      <c r="B23" s="19">
        <v>10</v>
      </c>
      <c r="C23" s="40">
        <v>8</v>
      </c>
      <c r="D23" s="40">
        <v>8</v>
      </c>
      <c r="E23" s="40"/>
      <c r="F23" s="40"/>
      <c r="G23" s="40"/>
      <c r="H23" s="14">
        <f t="shared" si="0"/>
        <v>26</v>
      </c>
      <c r="I23" s="21">
        <v>12</v>
      </c>
      <c r="J23" s="18"/>
      <c r="K23" s="18"/>
      <c r="L23" s="18"/>
      <c r="M23" s="18"/>
      <c r="N23" s="18"/>
      <c r="O23" s="17">
        <f t="shared" si="1"/>
        <v>12</v>
      </c>
      <c r="P23" s="264" t="s">
        <v>98</v>
      </c>
      <c r="Q23" s="264"/>
      <c r="R23" s="264"/>
      <c r="S23" s="264"/>
    </row>
    <row r="24" spans="1:19" ht="18" customHeight="1" thickBot="1">
      <c r="A24" s="15" t="s">
        <v>36</v>
      </c>
      <c r="B24" s="19"/>
      <c r="C24" s="40">
        <v>11</v>
      </c>
      <c r="D24" s="40">
        <v>4</v>
      </c>
      <c r="E24" s="40"/>
      <c r="F24" s="40"/>
      <c r="G24" s="40"/>
      <c r="H24" s="14">
        <f t="shared" si="0"/>
        <v>15</v>
      </c>
      <c r="I24" s="21">
        <v>12</v>
      </c>
      <c r="J24" s="18"/>
      <c r="K24" s="18"/>
      <c r="L24" s="18"/>
      <c r="M24" s="18">
        <v>3</v>
      </c>
      <c r="N24" s="18"/>
      <c r="O24" s="17">
        <f t="shared" si="1"/>
        <v>15</v>
      </c>
      <c r="P24" s="264"/>
      <c r="Q24" s="264"/>
      <c r="R24" s="264"/>
      <c r="S24" s="264"/>
    </row>
    <row r="25" spans="1:19" ht="18" customHeight="1" thickBot="1">
      <c r="A25" s="15" t="s">
        <v>65</v>
      </c>
      <c r="B25" s="19"/>
      <c r="C25" s="40">
        <v>4</v>
      </c>
      <c r="D25" s="40"/>
      <c r="E25" s="40"/>
      <c r="F25" s="40"/>
      <c r="G25" s="40"/>
      <c r="H25" s="14">
        <f t="shared" si="0"/>
        <v>4</v>
      </c>
      <c r="I25" s="21"/>
      <c r="J25" s="18"/>
      <c r="K25" s="18"/>
      <c r="L25" s="18">
        <v>4</v>
      </c>
      <c r="M25" s="18"/>
      <c r="N25" s="18"/>
      <c r="O25" s="17"/>
      <c r="P25" s="39"/>
      <c r="Q25" s="39"/>
      <c r="R25" s="39"/>
      <c r="S25" s="39"/>
    </row>
    <row r="26" spans="1:19" ht="18" customHeight="1" thickBot="1">
      <c r="A26" s="15" t="s">
        <v>37</v>
      </c>
      <c r="B26" s="19"/>
      <c r="C26" s="40">
        <v>16</v>
      </c>
      <c r="D26" s="40"/>
      <c r="E26" s="40"/>
      <c r="F26" s="40"/>
      <c r="G26" s="40"/>
      <c r="H26" s="14">
        <f t="shared" si="0"/>
        <v>16</v>
      </c>
      <c r="I26" s="21">
        <v>10</v>
      </c>
      <c r="J26" s="18"/>
      <c r="K26" s="18"/>
      <c r="L26" s="18"/>
      <c r="M26" s="18">
        <v>6</v>
      </c>
      <c r="N26" s="18"/>
      <c r="O26" s="17">
        <f t="shared" si="1"/>
        <v>16</v>
      </c>
      <c r="P26" s="264"/>
      <c r="Q26" s="264"/>
      <c r="R26" s="264"/>
      <c r="S26" s="264"/>
    </row>
    <row r="27" spans="1:19" ht="18" customHeight="1" thickBot="1">
      <c r="A27" s="15" t="s">
        <v>66</v>
      </c>
      <c r="B27" s="19"/>
      <c r="C27" s="40">
        <v>2</v>
      </c>
      <c r="D27" s="40"/>
      <c r="E27" s="40"/>
      <c r="F27" s="40"/>
      <c r="G27" s="40"/>
      <c r="H27" s="14">
        <f t="shared" si="0"/>
        <v>2</v>
      </c>
      <c r="I27" s="21"/>
      <c r="J27" s="18"/>
      <c r="K27" s="18"/>
      <c r="L27" s="18">
        <v>2</v>
      </c>
      <c r="M27" s="18"/>
      <c r="N27" s="18"/>
      <c r="O27" s="17">
        <f t="shared" si="1"/>
        <v>2</v>
      </c>
      <c r="P27" s="39"/>
      <c r="Q27" s="39"/>
      <c r="R27" s="39"/>
      <c r="S27" s="39"/>
    </row>
    <row r="28" spans="1:19" ht="18" customHeight="1" thickBot="1">
      <c r="A28" s="15" t="s">
        <v>64</v>
      </c>
      <c r="B28" s="19"/>
      <c r="C28" s="40">
        <v>15</v>
      </c>
      <c r="D28" s="40"/>
      <c r="E28" s="40"/>
      <c r="F28" s="40"/>
      <c r="G28" s="40"/>
      <c r="H28" s="14">
        <f t="shared" si="0"/>
        <v>15</v>
      </c>
      <c r="I28" s="21">
        <v>6</v>
      </c>
      <c r="J28" s="18"/>
      <c r="K28" s="18"/>
      <c r="L28" s="18"/>
      <c r="M28" s="18">
        <v>9</v>
      </c>
      <c r="N28" s="18"/>
      <c r="O28" s="17">
        <f t="shared" si="1"/>
        <v>15</v>
      </c>
      <c r="P28" s="264"/>
      <c r="Q28" s="264"/>
      <c r="R28" s="264"/>
      <c r="S28" s="264"/>
    </row>
    <row r="29" spans="1:19" ht="18" customHeight="1" thickBot="1">
      <c r="A29" s="15" t="s">
        <v>44</v>
      </c>
      <c r="B29" s="19">
        <v>3</v>
      </c>
      <c r="C29" s="40"/>
      <c r="D29" s="40"/>
      <c r="E29" s="40"/>
      <c r="F29" s="40"/>
      <c r="G29" s="40"/>
      <c r="H29" s="14">
        <f t="shared" si="0"/>
        <v>3</v>
      </c>
      <c r="I29" s="21"/>
      <c r="J29" s="18"/>
      <c r="K29" s="18"/>
      <c r="L29" s="18"/>
      <c r="M29" s="18"/>
      <c r="N29" s="18"/>
      <c r="O29" s="17">
        <f t="shared" si="1"/>
        <v>0</v>
      </c>
      <c r="P29" s="264" t="s">
        <v>98</v>
      </c>
      <c r="Q29" s="264"/>
      <c r="R29" s="264"/>
      <c r="S29" s="264"/>
    </row>
    <row r="30" spans="1:19" ht="18" customHeight="1" thickBot="1">
      <c r="A30" s="15" t="s">
        <v>38</v>
      </c>
      <c r="B30" s="19">
        <v>8</v>
      </c>
      <c r="C30" s="40">
        <v>12</v>
      </c>
      <c r="D30" s="40"/>
      <c r="E30" s="40"/>
      <c r="F30" s="40"/>
      <c r="G30" s="40"/>
      <c r="H30" s="14">
        <f t="shared" si="0"/>
        <v>20</v>
      </c>
      <c r="I30" s="21">
        <v>10</v>
      </c>
      <c r="J30" s="18"/>
      <c r="K30" s="18"/>
      <c r="L30" s="18"/>
      <c r="M30" s="18"/>
      <c r="N30" s="18"/>
      <c r="O30" s="17">
        <f t="shared" si="1"/>
        <v>10</v>
      </c>
      <c r="P30" s="264" t="s">
        <v>98</v>
      </c>
      <c r="Q30" s="264"/>
      <c r="R30" s="264"/>
      <c r="S30" s="264"/>
    </row>
    <row r="31" spans="1:19" ht="18" customHeight="1" thickBot="1">
      <c r="A31" s="15" t="s">
        <v>45</v>
      </c>
      <c r="B31" s="19"/>
      <c r="C31" s="40"/>
      <c r="D31" s="40"/>
      <c r="E31" s="40"/>
      <c r="F31" s="40"/>
      <c r="G31" s="40"/>
      <c r="H31" s="14">
        <f t="shared" si="0"/>
        <v>0</v>
      </c>
      <c r="I31" s="21">
        <v>2</v>
      </c>
      <c r="J31" s="18"/>
      <c r="K31" s="18"/>
      <c r="L31" s="18"/>
      <c r="M31" s="18"/>
      <c r="N31" s="18"/>
      <c r="O31" s="17">
        <f t="shared" si="1"/>
        <v>2</v>
      </c>
      <c r="P31" s="264"/>
      <c r="Q31" s="264"/>
      <c r="R31" s="264"/>
      <c r="S31" s="264"/>
    </row>
    <row r="32" spans="1:19" ht="18" customHeight="1" thickBot="1">
      <c r="A32" s="15" t="s">
        <v>39</v>
      </c>
      <c r="B32" s="19"/>
      <c r="C32" s="40"/>
      <c r="D32" s="40"/>
      <c r="E32" s="40"/>
      <c r="F32" s="40"/>
      <c r="G32" s="40"/>
      <c r="H32" s="14">
        <f t="shared" si="0"/>
        <v>0</v>
      </c>
      <c r="I32" s="21">
        <v>6</v>
      </c>
      <c r="J32" s="18"/>
      <c r="K32" s="18"/>
      <c r="L32" s="18"/>
      <c r="M32" s="18"/>
      <c r="N32" s="18"/>
      <c r="O32" s="17">
        <f t="shared" si="1"/>
        <v>6</v>
      </c>
      <c r="P32" s="264"/>
      <c r="Q32" s="264"/>
      <c r="R32" s="264"/>
      <c r="S32" s="264"/>
    </row>
    <row r="33" spans="1:19" ht="18" customHeight="1" thickBot="1">
      <c r="A33" s="15" t="s">
        <v>40</v>
      </c>
      <c r="B33" s="19"/>
      <c r="C33" s="40"/>
      <c r="D33" s="40"/>
      <c r="E33" s="40"/>
      <c r="F33" s="40"/>
      <c r="G33" s="40"/>
      <c r="H33" s="14">
        <f t="shared" si="0"/>
        <v>0</v>
      </c>
      <c r="I33" s="21"/>
      <c r="J33" s="18"/>
      <c r="K33" s="18"/>
      <c r="L33" s="18"/>
      <c r="M33" s="18"/>
      <c r="N33" s="18"/>
      <c r="O33" s="17">
        <f t="shared" si="1"/>
        <v>0</v>
      </c>
      <c r="P33" s="264"/>
      <c r="Q33" s="264"/>
      <c r="R33" s="264"/>
      <c r="S33" s="264"/>
    </row>
    <row r="34" spans="1:19" ht="18" customHeight="1" thickBot="1">
      <c r="A34" s="15" t="s">
        <v>47</v>
      </c>
      <c r="B34" s="19"/>
      <c r="C34" s="40"/>
      <c r="D34" s="40"/>
      <c r="E34" s="40"/>
      <c r="F34" s="40"/>
      <c r="G34" s="40"/>
      <c r="H34" s="14">
        <f t="shared" si="0"/>
        <v>0</v>
      </c>
      <c r="I34" s="21">
        <v>1</v>
      </c>
      <c r="J34" s="18"/>
      <c r="K34" s="18"/>
      <c r="L34" s="18"/>
      <c r="M34" s="18"/>
      <c r="N34" s="18"/>
      <c r="O34" s="17">
        <f t="shared" si="1"/>
        <v>1</v>
      </c>
      <c r="P34" s="264"/>
      <c r="Q34" s="264"/>
      <c r="R34" s="264"/>
      <c r="S34" s="264"/>
    </row>
    <row r="35" spans="1:19" ht="18" customHeight="1" thickBot="1">
      <c r="A35" s="15" t="s">
        <v>41</v>
      </c>
      <c r="B35" s="19"/>
      <c r="C35" s="40"/>
      <c r="D35" s="40"/>
      <c r="E35" s="40"/>
      <c r="F35" s="40"/>
      <c r="G35" s="40"/>
      <c r="H35" s="14">
        <f t="shared" si="0"/>
        <v>0</v>
      </c>
      <c r="I35" s="21">
        <v>6</v>
      </c>
      <c r="J35" s="18"/>
      <c r="K35" s="18"/>
      <c r="L35" s="18"/>
      <c r="M35" s="18"/>
      <c r="N35" s="18"/>
      <c r="O35" s="17">
        <f t="shared" si="1"/>
        <v>6</v>
      </c>
      <c r="P35" s="264"/>
      <c r="Q35" s="264"/>
      <c r="R35" s="264"/>
      <c r="S35" s="264"/>
    </row>
  </sheetData>
  <mergeCells count="33">
    <mergeCell ref="P31:S31"/>
    <mergeCell ref="P32:S32"/>
    <mergeCell ref="P33:S33"/>
    <mergeCell ref="P34:S34"/>
    <mergeCell ref="P35:S35"/>
    <mergeCell ref="P30:S30"/>
    <mergeCell ref="P19:S19"/>
    <mergeCell ref="P20:S20"/>
    <mergeCell ref="P21:S21"/>
    <mergeCell ref="P22:S22"/>
    <mergeCell ref="P23:S23"/>
    <mergeCell ref="P24:S24"/>
    <mergeCell ref="P26:S26"/>
    <mergeCell ref="P28:S28"/>
    <mergeCell ref="P29:S29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36"/>
  <sheetViews>
    <sheetView topLeftCell="A7" zoomScale="115" zoomScaleNormal="115" workbookViewId="0">
      <selection activeCell="P33" sqref="P33:S33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91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13" t="s">
        <v>19</v>
      </c>
      <c r="B6" s="19"/>
      <c r="C6" s="9">
        <v>30</v>
      </c>
      <c r="D6" s="10"/>
      <c r="E6" s="10"/>
      <c r="F6" s="10"/>
      <c r="G6" s="10"/>
      <c r="H6" s="14">
        <f>SUM(B6:G6)</f>
        <v>30</v>
      </c>
      <c r="I6" s="23"/>
      <c r="J6" s="16"/>
      <c r="K6" s="16"/>
      <c r="L6" s="16">
        <v>30</v>
      </c>
      <c r="M6" s="16"/>
      <c r="N6" s="16"/>
      <c r="O6" s="17">
        <f>SUM(I6:N6)</f>
        <v>30</v>
      </c>
      <c r="P6" s="265" t="s">
        <v>100</v>
      </c>
      <c r="Q6" s="265"/>
      <c r="R6" s="265"/>
      <c r="S6" s="265"/>
    </row>
    <row r="7" spans="1:19" s="8" customFormat="1" ht="18" customHeight="1" thickBot="1">
      <c r="A7" s="13" t="s">
        <v>20</v>
      </c>
      <c r="B7" s="19"/>
      <c r="C7" s="9">
        <v>30</v>
      </c>
      <c r="D7" s="10"/>
      <c r="E7" s="10"/>
      <c r="F7" s="10"/>
      <c r="G7" s="10"/>
      <c r="H7" s="14">
        <f t="shared" ref="H7:H36" si="0">SUM(B7:G7)</f>
        <v>30</v>
      </c>
      <c r="I7" s="23"/>
      <c r="J7" s="16"/>
      <c r="K7" s="16"/>
      <c r="L7" s="16">
        <v>30</v>
      </c>
      <c r="M7" s="16"/>
      <c r="N7" s="16"/>
      <c r="O7" s="17">
        <f t="shared" ref="O7:O36" si="1">SUM(I7:N7)</f>
        <v>30</v>
      </c>
      <c r="P7" s="265"/>
      <c r="Q7" s="265"/>
      <c r="R7" s="265"/>
      <c r="S7" s="265"/>
    </row>
    <row r="8" spans="1:19" ht="18" customHeight="1" thickBot="1">
      <c r="A8" s="15" t="s">
        <v>21</v>
      </c>
      <c r="B8" s="19"/>
      <c r="C8" s="41">
        <v>11</v>
      </c>
      <c r="D8" s="41">
        <v>11</v>
      </c>
      <c r="E8" s="41"/>
      <c r="F8" s="41"/>
      <c r="G8" s="41"/>
      <c r="H8" s="14">
        <f t="shared" si="0"/>
        <v>22</v>
      </c>
      <c r="I8" s="21">
        <v>8</v>
      </c>
      <c r="J8" s="18"/>
      <c r="K8" s="18"/>
      <c r="L8" s="18"/>
      <c r="M8" s="18"/>
      <c r="N8" s="18">
        <v>6</v>
      </c>
      <c r="O8" s="17">
        <f t="shared" si="1"/>
        <v>14</v>
      </c>
      <c r="P8" s="264" t="s">
        <v>102</v>
      </c>
      <c r="Q8" s="264"/>
      <c r="R8" s="264"/>
      <c r="S8" s="264"/>
    </row>
    <row r="9" spans="1:19" ht="18" customHeight="1" thickBot="1">
      <c r="A9" s="15" t="s">
        <v>22</v>
      </c>
      <c r="B9" s="19"/>
      <c r="C9" s="41">
        <v>11</v>
      </c>
      <c r="D9" s="41"/>
      <c r="E9" s="41"/>
      <c r="F9" s="41"/>
      <c r="G9" s="41"/>
      <c r="H9" s="14">
        <f t="shared" si="0"/>
        <v>11</v>
      </c>
      <c r="I9" s="21">
        <v>3</v>
      </c>
      <c r="J9" s="18">
        <v>2</v>
      </c>
      <c r="K9" s="18"/>
      <c r="L9" s="18">
        <v>6</v>
      </c>
      <c r="M9" s="18"/>
      <c r="N9" s="18"/>
      <c r="O9" s="17">
        <f t="shared" si="1"/>
        <v>11</v>
      </c>
      <c r="P9" s="264"/>
      <c r="Q9" s="264"/>
      <c r="R9" s="264"/>
      <c r="S9" s="264"/>
    </row>
    <row r="10" spans="1:19" ht="18" customHeight="1" thickBot="1">
      <c r="A10" s="15" t="s">
        <v>23</v>
      </c>
      <c r="B10" s="19"/>
      <c r="C10" s="41">
        <v>11</v>
      </c>
      <c r="D10" s="41">
        <v>5</v>
      </c>
      <c r="E10" s="41"/>
      <c r="F10" s="41"/>
      <c r="G10" s="41"/>
      <c r="H10" s="14">
        <f t="shared" si="0"/>
        <v>16</v>
      </c>
      <c r="I10" s="21">
        <v>11</v>
      </c>
      <c r="J10" s="18"/>
      <c r="K10" s="18"/>
      <c r="L10" s="18">
        <v>5</v>
      </c>
      <c r="M10" s="18"/>
      <c r="N10" s="18"/>
      <c r="O10" s="17">
        <f t="shared" si="1"/>
        <v>16</v>
      </c>
      <c r="P10" s="264"/>
      <c r="Q10" s="264"/>
      <c r="R10" s="264"/>
      <c r="S10" s="264"/>
    </row>
    <row r="11" spans="1:19" ht="18" customHeight="1" thickBot="1">
      <c r="A11" s="15" t="s">
        <v>24</v>
      </c>
      <c r="B11" s="19"/>
      <c r="C11" s="41">
        <v>7</v>
      </c>
      <c r="D11" s="41"/>
      <c r="E11" s="41"/>
      <c r="F11" s="41"/>
      <c r="G11" s="41"/>
      <c r="H11" s="14">
        <f t="shared" si="0"/>
        <v>7</v>
      </c>
      <c r="I11" s="21">
        <v>1</v>
      </c>
      <c r="J11" s="18"/>
      <c r="K11" s="18"/>
      <c r="L11" s="18">
        <v>6</v>
      </c>
      <c r="M11" s="18"/>
      <c r="N11" s="18"/>
      <c r="O11" s="17">
        <f t="shared" si="1"/>
        <v>7</v>
      </c>
      <c r="P11" s="264"/>
      <c r="Q11" s="264"/>
      <c r="R11" s="264"/>
      <c r="S11" s="264"/>
    </row>
    <row r="12" spans="1:19" ht="18" customHeight="1" thickBot="1">
      <c r="A12" s="15" t="s">
        <v>25</v>
      </c>
      <c r="B12" s="19"/>
      <c r="C12" s="41">
        <v>7</v>
      </c>
      <c r="D12" s="41"/>
      <c r="E12" s="41"/>
      <c r="F12" s="41"/>
      <c r="G12" s="41"/>
      <c r="H12" s="14">
        <f t="shared" si="0"/>
        <v>7</v>
      </c>
      <c r="I12" s="21">
        <v>1</v>
      </c>
      <c r="J12" s="18"/>
      <c r="K12" s="18"/>
      <c r="L12" s="18">
        <v>6</v>
      </c>
      <c r="M12" s="18"/>
      <c r="N12" s="18"/>
      <c r="O12" s="17">
        <f t="shared" si="1"/>
        <v>7</v>
      </c>
      <c r="P12" s="264"/>
      <c r="Q12" s="264"/>
      <c r="R12" s="264"/>
      <c r="S12" s="264"/>
    </row>
    <row r="13" spans="1:19" ht="18" customHeight="1" thickBot="1">
      <c r="A13" s="15" t="s">
        <v>26</v>
      </c>
      <c r="B13" s="19"/>
      <c r="C13" s="41">
        <v>15</v>
      </c>
      <c r="D13" s="41"/>
      <c r="E13" s="41"/>
      <c r="F13" s="41"/>
      <c r="G13" s="41"/>
      <c r="H13" s="14">
        <f t="shared" si="0"/>
        <v>15</v>
      </c>
      <c r="I13" s="21">
        <v>8</v>
      </c>
      <c r="J13" s="18"/>
      <c r="K13" s="18"/>
      <c r="L13" s="18"/>
      <c r="M13" s="18">
        <v>7</v>
      </c>
      <c r="N13" s="18"/>
      <c r="O13" s="17">
        <f t="shared" si="1"/>
        <v>15</v>
      </c>
      <c r="P13" s="264" t="s">
        <v>101</v>
      </c>
      <c r="Q13" s="264"/>
      <c r="R13" s="264"/>
      <c r="S13" s="264"/>
    </row>
    <row r="14" spans="1:19" ht="18" customHeight="1" thickBot="1">
      <c r="A14" s="15" t="s">
        <v>46</v>
      </c>
      <c r="B14" s="19"/>
      <c r="C14" s="41">
        <v>8</v>
      </c>
      <c r="D14" s="41"/>
      <c r="E14" s="41"/>
      <c r="F14" s="41"/>
      <c r="G14" s="41"/>
      <c r="H14" s="14">
        <f t="shared" si="0"/>
        <v>8</v>
      </c>
      <c r="I14" s="21">
        <v>3</v>
      </c>
      <c r="J14" s="18"/>
      <c r="K14" s="18"/>
      <c r="L14" s="18">
        <v>5</v>
      </c>
      <c r="M14" s="18"/>
      <c r="N14" s="18"/>
      <c r="O14" s="17">
        <f t="shared" si="1"/>
        <v>8</v>
      </c>
      <c r="P14" s="264"/>
      <c r="Q14" s="264"/>
      <c r="R14" s="264"/>
      <c r="S14" s="264"/>
    </row>
    <row r="15" spans="1:19" ht="18" customHeight="1" thickBot="1">
      <c r="A15" s="15" t="s">
        <v>27</v>
      </c>
      <c r="B15" s="19"/>
      <c r="C15" s="41">
        <v>8</v>
      </c>
      <c r="D15" s="41"/>
      <c r="E15" s="41"/>
      <c r="F15" s="41"/>
      <c r="G15" s="41"/>
      <c r="H15" s="14">
        <f t="shared" si="0"/>
        <v>8</v>
      </c>
      <c r="I15" s="21">
        <v>7</v>
      </c>
      <c r="J15" s="18"/>
      <c r="K15" s="18"/>
      <c r="L15" s="18"/>
      <c r="M15" s="18">
        <v>1</v>
      </c>
      <c r="N15" s="18"/>
      <c r="O15" s="17">
        <f t="shared" si="1"/>
        <v>8</v>
      </c>
      <c r="P15" s="264"/>
      <c r="Q15" s="264"/>
      <c r="R15" s="264"/>
      <c r="S15" s="264"/>
    </row>
    <row r="16" spans="1:19" ht="18" customHeight="1" thickBot="1">
      <c r="A16" s="15" t="s">
        <v>28</v>
      </c>
      <c r="B16" s="19">
        <v>7</v>
      </c>
      <c r="C16" s="41">
        <v>6</v>
      </c>
      <c r="D16" s="41"/>
      <c r="E16" s="41"/>
      <c r="F16" s="41"/>
      <c r="G16" s="41"/>
      <c r="H16" s="14">
        <f t="shared" si="0"/>
        <v>13</v>
      </c>
      <c r="I16" s="21">
        <v>3</v>
      </c>
      <c r="J16" s="18"/>
      <c r="K16" s="18"/>
      <c r="L16" s="18"/>
      <c r="M16" s="18"/>
      <c r="N16" s="18"/>
      <c r="O16" s="17">
        <f t="shared" si="1"/>
        <v>3</v>
      </c>
      <c r="P16" s="264" t="s">
        <v>102</v>
      </c>
      <c r="Q16" s="264"/>
      <c r="R16" s="264"/>
      <c r="S16" s="264"/>
    </row>
    <row r="17" spans="1:19" ht="18" customHeight="1" thickBot="1">
      <c r="A17" s="15" t="s">
        <v>29</v>
      </c>
      <c r="B17" s="19"/>
      <c r="C17" s="41">
        <v>12</v>
      </c>
      <c r="D17" s="41">
        <v>6</v>
      </c>
      <c r="E17" s="41"/>
      <c r="F17" s="41"/>
      <c r="G17" s="41"/>
      <c r="H17" s="14">
        <f t="shared" si="0"/>
        <v>18</v>
      </c>
      <c r="I17" s="21">
        <v>16</v>
      </c>
      <c r="J17" s="18"/>
      <c r="K17" s="18"/>
      <c r="L17" s="18"/>
      <c r="M17" s="18">
        <v>2</v>
      </c>
      <c r="N17" s="18"/>
      <c r="O17" s="17">
        <f t="shared" si="1"/>
        <v>18</v>
      </c>
      <c r="P17" s="264"/>
      <c r="Q17" s="264"/>
      <c r="R17" s="264"/>
      <c r="S17" s="264"/>
    </row>
    <row r="18" spans="1:19" ht="18" customHeight="1" thickBot="1">
      <c r="A18" s="15" t="s">
        <v>30</v>
      </c>
      <c r="B18" s="19"/>
      <c r="C18" s="41">
        <v>11</v>
      </c>
      <c r="D18" s="41"/>
      <c r="E18" s="41"/>
      <c r="F18" s="41"/>
      <c r="G18" s="41"/>
      <c r="H18" s="14">
        <f t="shared" si="0"/>
        <v>11</v>
      </c>
      <c r="I18" s="21">
        <v>10</v>
      </c>
      <c r="J18" s="18"/>
      <c r="K18" s="18"/>
      <c r="L18" s="18"/>
      <c r="M18" s="18">
        <v>1</v>
      </c>
      <c r="N18" s="18"/>
      <c r="O18" s="17">
        <f t="shared" si="1"/>
        <v>11</v>
      </c>
      <c r="P18" s="264"/>
      <c r="Q18" s="264"/>
      <c r="R18" s="264"/>
      <c r="S18" s="264"/>
    </row>
    <row r="19" spans="1:19" ht="18" customHeight="1" thickBot="1">
      <c r="A19" s="15" t="s">
        <v>92</v>
      </c>
      <c r="B19" s="19"/>
      <c r="C19" s="41">
        <v>5</v>
      </c>
      <c r="D19" s="41"/>
      <c r="E19" s="41"/>
      <c r="F19" s="41"/>
      <c r="G19" s="41"/>
      <c r="H19" s="14">
        <f t="shared" si="0"/>
        <v>5</v>
      </c>
      <c r="I19" s="21">
        <v>1</v>
      </c>
      <c r="J19" s="18"/>
      <c r="K19" s="18"/>
      <c r="L19" s="18">
        <v>4</v>
      </c>
      <c r="M19" s="18"/>
      <c r="N19" s="18"/>
      <c r="O19" s="17">
        <f t="shared" si="1"/>
        <v>5</v>
      </c>
      <c r="P19" s="264"/>
      <c r="Q19" s="264"/>
      <c r="R19" s="264"/>
      <c r="S19" s="264"/>
    </row>
    <row r="20" spans="1:19" ht="18" customHeight="1" thickBot="1">
      <c r="A20" s="15" t="s">
        <v>31</v>
      </c>
      <c r="B20" s="19"/>
      <c r="C20" s="41">
        <v>3</v>
      </c>
      <c r="D20" s="41"/>
      <c r="E20" s="41"/>
      <c r="F20" s="41"/>
      <c r="G20" s="41"/>
      <c r="H20" s="14">
        <f t="shared" si="0"/>
        <v>3</v>
      </c>
      <c r="I20" s="21">
        <v>3</v>
      </c>
      <c r="J20" s="18"/>
      <c r="K20" s="18"/>
      <c r="L20" s="18"/>
      <c r="M20" s="18"/>
      <c r="N20" s="18"/>
      <c r="O20" s="17">
        <f t="shared" si="1"/>
        <v>3</v>
      </c>
      <c r="P20" s="264"/>
      <c r="Q20" s="264"/>
      <c r="R20" s="264"/>
      <c r="S20" s="264"/>
    </row>
    <row r="21" spans="1:19" ht="18" customHeight="1" thickBot="1">
      <c r="A21" s="15" t="s">
        <v>32</v>
      </c>
      <c r="B21" s="19"/>
      <c r="C21" s="41">
        <v>6</v>
      </c>
      <c r="D21" s="41"/>
      <c r="E21" s="41"/>
      <c r="F21" s="41"/>
      <c r="G21" s="41"/>
      <c r="H21" s="14">
        <f t="shared" si="0"/>
        <v>6</v>
      </c>
      <c r="I21" s="21">
        <v>6</v>
      </c>
      <c r="J21" s="18"/>
      <c r="K21" s="18"/>
      <c r="L21" s="18"/>
      <c r="M21" s="18"/>
      <c r="N21" s="18"/>
      <c r="O21" s="17">
        <f t="shared" si="1"/>
        <v>6</v>
      </c>
      <c r="P21" s="264"/>
      <c r="Q21" s="264"/>
      <c r="R21" s="264"/>
      <c r="S21" s="264"/>
    </row>
    <row r="22" spans="1:19" ht="18" customHeight="1" thickBot="1">
      <c r="A22" s="15" t="s">
        <v>33</v>
      </c>
      <c r="B22" s="19"/>
      <c r="C22" s="41">
        <v>7</v>
      </c>
      <c r="D22" s="41"/>
      <c r="E22" s="41"/>
      <c r="F22" s="41"/>
      <c r="G22" s="41"/>
      <c r="H22" s="14">
        <f t="shared" si="0"/>
        <v>7</v>
      </c>
      <c r="I22" s="21">
        <v>3</v>
      </c>
      <c r="J22" s="18"/>
      <c r="K22" s="18"/>
      <c r="L22" s="18"/>
      <c r="M22" s="18">
        <v>4</v>
      </c>
      <c r="N22" s="18"/>
      <c r="O22" s="17">
        <f t="shared" si="1"/>
        <v>7</v>
      </c>
      <c r="P22" s="264"/>
      <c r="Q22" s="264"/>
      <c r="R22" s="264"/>
      <c r="S22" s="264"/>
    </row>
    <row r="23" spans="1:19" ht="18" customHeight="1" thickBot="1">
      <c r="A23" s="15" t="s">
        <v>34</v>
      </c>
      <c r="B23" s="19"/>
      <c r="C23" s="41">
        <v>7</v>
      </c>
      <c r="D23" s="41"/>
      <c r="E23" s="41"/>
      <c r="F23" s="41"/>
      <c r="G23" s="41"/>
      <c r="H23" s="14">
        <f t="shared" si="0"/>
        <v>7</v>
      </c>
      <c r="I23" s="21">
        <v>7</v>
      </c>
      <c r="J23" s="18"/>
      <c r="K23" s="18"/>
      <c r="L23" s="18"/>
      <c r="M23" s="18"/>
      <c r="N23" s="18"/>
      <c r="O23" s="17">
        <f t="shared" si="1"/>
        <v>7</v>
      </c>
      <c r="P23" s="264"/>
      <c r="Q23" s="264"/>
      <c r="R23" s="264"/>
      <c r="S23" s="264"/>
    </row>
    <row r="24" spans="1:19" ht="18" customHeight="1" thickBot="1">
      <c r="A24" s="15" t="s">
        <v>35</v>
      </c>
      <c r="B24" s="19">
        <v>14</v>
      </c>
      <c r="C24" s="41">
        <v>8</v>
      </c>
      <c r="D24" s="41"/>
      <c r="E24" s="41"/>
      <c r="F24" s="41"/>
      <c r="G24" s="41"/>
      <c r="H24" s="14">
        <f t="shared" si="0"/>
        <v>22</v>
      </c>
      <c r="I24" s="21">
        <v>13</v>
      </c>
      <c r="J24" s="18"/>
      <c r="K24" s="18"/>
      <c r="L24" s="18"/>
      <c r="M24" s="18"/>
      <c r="N24" s="18"/>
      <c r="O24" s="17">
        <f t="shared" si="1"/>
        <v>13</v>
      </c>
      <c r="P24" s="264" t="s">
        <v>102</v>
      </c>
      <c r="Q24" s="264"/>
      <c r="R24" s="264"/>
      <c r="S24" s="264"/>
    </row>
    <row r="25" spans="1:19" ht="18" customHeight="1" thickBot="1">
      <c r="A25" s="15" t="s">
        <v>36</v>
      </c>
      <c r="B25" s="19"/>
      <c r="C25" s="41">
        <v>9</v>
      </c>
      <c r="D25" s="41">
        <v>5</v>
      </c>
      <c r="E25" s="41"/>
      <c r="F25" s="41"/>
      <c r="G25" s="41"/>
      <c r="H25" s="14">
        <f t="shared" si="0"/>
        <v>14</v>
      </c>
      <c r="I25" s="21">
        <v>12</v>
      </c>
      <c r="J25" s="18"/>
      <c r="K25" s="18"/>
      <c r="L25" s="18"/>
      <c r="M25" s="18">
        <v>2</v>
      </c>
      <c r="N25" s="18"/>
      <c r="O25" s="17">
        <f t="shared" si="1"/>
        <v>14</v>
      </c>
      <c r="P25" s="264"/>
      <c r="Q25" s="264"/>
      <c r="R25" s="264"/>
      <c r="S25" s="264"/>
    </row>
    <row r="26" spans="1:19" ht="18" customHeight="1" thickBot="1">
      <c r="A26" s="15" t="s">
        <v>65</v>
      </c>
      <c r="B26" s="19"/>
      <c r="C26" s="41">
        <v>4</v>
      </c>
      <c r="D26" s="41"/>
      <c r="E26" s="41"/>
      <c r="F26" s="41"/>
      <c r="G26" s="41"/>
      <c r="H26" s="14">
        <f t="shared" si="0"/>
        <v>4</v>
      </c>
      <c r="I26" s="21">
        <v>1</v>
      </c>
      <c r="J26" s="18"/>
      <c r="K26" s="18"/>
      <c r="L26" s="18">
        <v>3</v>
      </c>
      <c r="M26" s="18"/>
      <c r="N26" s="18"/>
      <c r="O26" s="17">
        <f t="shared" si="1"/>
        <v>4</v>
      </c>
      <c r="P26" s="266"/>
      <c r="Q26" s="267"/>
      <c r="R26" s="267"/>
      <c r="S26" s="268"/>
    </row>
    <row r="27" spans="1:19" ht="18" customHeight="1" thickBot="1">
      <c r="A27" s="15" t="s">
        <v>37</v>
      </c>
      <c r="B27" s="19"/>
      <c r="C27" s="41">
        <v>9</v>
      </c>
      <c r="D27" s="41">
        <v>6</v>
      </c>
      <c r="E27" s="41"/>
      <c r="F27" s="41"/>
      <c r="G27" s="41"/>
      <c r="H27" s="14">
        <f t="shared" si="0"/>
        <v>15</v>
      </c>
      <c r="I27" s="21">
        <v>10</v>
      </c>
      <c r="J27" s="18"/>
      <c r="K27" s="18"/>
      <c r="L27" s="18"/>
      <c r="M27" s="18">
        <v>5</v>
      </c>
      <c r="N27" s="18"/>
      <c r="O27" s="17">
        <f t="shared" si="1"/>
        <v>15</v>
      </c>
      <c r="P27" s="264"/>
      <c r="Q27" s="264"/>
      <c r="R27" s="264"/>
      <c r="S27" s="264"/>
    </row>
    <row r="28" spans="1:19" ht="18" customHeight="1" thickBot="1">
      <c r="A28" s="15" t="s">
        <v>66</v>
      </c>
      <c r="B28" s="19"/>
      <c r="C28" s="41">
        <v>2</v>
      </c>
      <c r="D28" s="41"/>
      <c r="E28" s="41"/>
      <c r="F28" s="41"/>
      <c r="G28" s="41"/>
      <c r="H28" s="14">
        <f t="shared" si="0"/>
        <v>2</v>
      </c>
      <c r="I28" s="21"/>
      <c r="J28" s="18"/>
      <c r="K28" s="18"/>
      <c r="L28" s="18">
        <v>2</v>
      </c>
      <c r="M28" s="18"/>
      <c r="N28" s="18"/>
      <c r="O28" s="17">
        <f t="shared" si="1"/>
        <v>2</v>
      </c>
      <c r="P28" s="266"/>
      <c r="Q28" s="267"/>
      <c r="R28" s="267"/>
      <c r="S28" s="268"/>
    </row>
    <row r="29" spans="1:19" ht="18" customHeight="1" thickBot="1">
      <c r="A29" s="15" t="s">
        <v>64</v>
      </c>
      <c r="B29" s="19"/>
      <c r="C29" s="41">
        <v>8</v>
      </c>
      <c r="D29" s="41"/>
      <c r="E29" s="41"/>
      <c r="F29" s="41"/>
      <c r="G29" s="41"/>
      <c r="H29" s="14">
        <f t="shared" si="0"/>
        <v>8</v>
      </c>
      <c r="I29" s="21">
        <v>6</v>
      </c>
      <c r="J29" s="18"/>
      <c r="K29" s="18"/>
      <c r="L29" s="18"/>
      <c r="M29" s="18">
        <v>2</v>
      </c>
      <c r="N29" s="18"/>
      <c r="O29" s="17">
        <f t="shared" si="1"/>
        <v>8</v>
      </c>
      <c r="P29" s="264" t="s">
        <v>103</v>
      </c>
      <c r="Q29" s="264"/>
      <c r="R29" s="264"/>
      <c r="S29" s="264"/>
    </row>
    <row r="30" spans="1:19" ht="18" customHeight="1" thickBot="1">
      <c r="A30" s="15" t="s">
        <v>44</v>
      </c>
      <c r="B30" s="19">
        <v>3</v>
      </c>
      <c r="C30" s="41"/>
      <c r="D30" s="41"/>
      <c r="E30" s="41"/>
      <c r="F30" s="41"/>
      <c r="G30" s="41"/>
      <c r="H30" s="14">
        <f t="shared" si="0"/>
        <v>3</v>
      </c>
      <c r="I30" s="21"/>
      <c r="J30" s="18"/>
      <c r="K30" s="18"/>
      <c r="L30" s="18"/>
      <c r="M30" s="18"/>
      <c r="N30" s="18"/>
      <c r="O30" s="17">
        <f t="shared" si="1"/>
        <v>0</v>
      </c>
      <c r="P30" s="264" t="s">
        <v>102</v>
      </c>
      <c r="Q30" s="264"/>
      <c r="R30" s="264"/>
      <c r="S30" s="264"/>
    </row>
    <row r="31" spans="1:19" ht="18" customHeight="1" thickBot="1">
      <c r="A31" s="15" t="s">
        <v>38</v>
      </c>
      <c r="B31" s="19">
        <v>10</v>
      </c>
      <c r="C31" s="41">
        <v>16</v>
      </c>
      <c r="D31" s="41"/>
      <c r="E31" s="41"/>
      <c r="F31" s="41"/>
      <c r="G31" s="41"/>
      <c r="H31" s="14">
        <f t="shared" si="0"/>
        <v>26</v>
      </c>
      <c r="I31" s="21">
        <v>11</v>
      </c>
      <c r="J31" s="18"/>
      <c r="K31" s="18"/>
      <c r="L31" s="18"/>
      <c r="M31" s="18"/>
      <c r="N31" s="18"/>
      <c r="O31" s="17">
        <f t="shared" si="1"/>
        <v>11</v>
      </c>
      <c r="P31" s="264" t="s">
        <v>102</v>
      </c>
      <c r="Q31" s="264"/>
      <c r="R31" s="264"/>
      <c r="S31" s="264"/>
    </row>
    <row r="32" spans="1:19" ht="18" customHeight="1" thickBot="1">
      <c r="A32" s="15" t="s">
        <v>45</v>
      </c>
      <c r="B32" s="19"/>
      <c r="C32" s="41">
        <v>8</v>
      </c>
      <c r="D32" s="41"/>
      <c r="E32" s="41"/>
      <c r="F32" s="41"/>
      <c r="G32" s="41"/>
      <c r="H32" s="14">
        <f t="shared" si="0"/>
        <v>8</v>
      </c>
      <c r="I32" s="21">
        <v>2</v>
      </c>
      <c r="J32" s="18"/>
      <c r="K32" s="18"/>
      <c r="L32" s="18"/>
      <c r="M32" s="18"/>
      <c r="N32" s="18"/>
      <c r="O32" s="17">
        <f t="shared" si="1"/>
        <v>2</v>
      </c>
      <c r="P32" s="264" t="s">
        <v>102</v>
      </c>
      <c r="Q32" s="264"/>
      <c r="R32" s="264"/>
      <c r="S32" s="264"/>
    </row>
    <row r="33" spans="1:19" ht="18" customHeight="1" thickBot="1">
      <c r="A33" s="15" t="s">
        <v>39</v>
      </c>
      <c r="B33" s="19"/>
      <c r="C33" s="41"/>
      <c r="D33" s="41"/>
      <c r="E33" s="41"/>
      <c r="F33" s="41"/>
      <c r="G33" s="41"/>
      <c r="H33" s="14">
        <f t="shared" si="0"/>
        <v>0</v>
      </c>
      <c r="I33" s="21">
        <v>6</v>
      </c>
      <c r="J33" s="18"/>
      <c r="K33" s="18"/>
      <c r="L33" s="18"/>
      <c r="M33" s="18"/>
      <c r="N33" s="18"/>
      <c r="O33" s="17">
        <f t="shared" si="1"/>
        <v>6</v>
      </c>
      <c r="P33" s="264"/>
      <c r="Q33" s="264"/>
      <c r="R33" s="264"/>
      <c r="S33" s="264"/>
    </row>
    <row r="34" spans="1:19" ht="18" customHeight="1" thickBot="1">
      <c r="A34" s="15" t="s">
        <v>40</v>
      </c>
      <c r="B34" s="19"/>
      <c r="C34" s="41"/>
      <c r="D34" s="41"/>
      <c r="E34" s="41"/>
      <c r="F34" s="41"/>
      <c r="G34" s="41"/>
      <c r="H34" s="14">
        <f t="shared" si="0"/>
        <v>0</v>
      </c>
      <c r="I34" s="21"/>
      <c r="J34" s="18"/>
      <c r="K34" s="18"/>
      <c r="L34" s="18"/>
      <c r="M34" s="18"/>
      <c r="N34" s="18"/>
      <c r="O34" s="17">
        <f t="shared" si="1"/>
        <v>0</v>
      </c>
      <c r="P34" s="264"/>
      <c r="Q34" s="264"/>
      <c r="R34" s="264"/>
      <c r="S34" s="264"/>
    </row>
    <row r="35" spans="1:19" ht="18" customHeight="1" thickBot="1">
      <c r="A35" s="15" t="s">
        <v>47</v>
      </c>
      <c r="B35" s="19"/>
      <c r="C35" s="41"/>
      <c r="D35" s="41"/>
      <c r="E35" s="41"/>
      <c r="F35" s="41"/>
      <c r="G35" s="41"/>
      <c r="H35" s="14">
        <f t="shared" si="0"/>
        <v>0</v>
      </c>
      <c r="I35" s="21">
        <v>1</v>
      </c>
      <c r="J35" s="18"/>
      <c r="K35" s="18"/>
      <c r="L35" s="18"/>
      <c r="M35" s="18"/>
      <c r="N35" s="18"/>
      <c r="O35" s="17">
        <f t="shared" si="1"/>
        <v>1</v>
      </c>
      <c r="P35" s="264"/>
      <c r="Q35" s="264"/>
      <c r="R35" s="264"/>
      <c r="S35" s="264"/>
    </row>
    <row r="36" spans="1:19" ht="18" customHeight="1" thickBot="1">
      <c r="A36" s="15" t="s">
        <v>41</v>
      </c>
      <c r="B36" s="19"/>
      <c r="C36" s="41"/>
      <c r="D36" s="41"/>
      <c r="E36" s="41"/>
      <c r="F36" s="41"/>
      <c r="G36" s="41"/>
      <c r="H36" s="14">
        <f t="shared" si="0"/>
        <v>0</v>
      </c>
      <c r="I36" s="21">
        <v>6</v>
      </c>
      <c r="J36" s="18"/>
      <c r="K36" s="18"/>
      <c r="L36" s="18"/>
      <c r="M36" s="18"/>
      <c r="N36" s="18"/>
      <c r="O36" s="17">
        <f t="shared" si="1"/>
        <v>6</v>
      </c>
      <c r="P36" s="264"/>
      <c r="Q36" s="264"/>
      <c r="R36" s="264"/>
      <c r="S36" s="264"/>
    </row>
  </sheetData>
  <mergeCells count="36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1:S31"/>
    <mergeCell ref="P19:S19"/>
    <mergeCell ref="P20:S20"/>
    <mergeCell ref="P21:S21"/>
    <mergeCell ref="P22:S22"/>
    <mergeCell ref="P23:S23"/>
    <mergeCell ref="P24:S24"/>
    <mergeCell ref="P25:S25"/>
    <mergeCell ref="P27:S27"/>
    <mergeCell ref="P29:S29"/>
    <mergeCell ref="P30:S30"/>
    <mergeCell ref="P26:S26"/>
    <mergeCell ref="P28:S28"/>
    <mergeCell ref="P32:S32"/>
    <mergeCell ref="P33:S33"/>
    <mergeCell ref="P34:S34"/>
    <mergeCell ref="P35:S35"/>
    <mergeCell ref="P36:S3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36"/>
  <sheetViews>
    <sheetView zoomScale="115" zoomScaleNormal="115" workbookViewId="0">
      <selection activeCell="G36" sqref="G35:G36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99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13" t="s">
        <v>19</v>
      </c>
      <c r="B6" s="19"/>
      <c r="C6" s="9">
        <v>80</v>
      </c>
      <c r="D6" s="10"/>
      <c r="E6" s="10"/>
      <c r="F6" s="10"/>
      <c r="G6" s="10"/>
      <c r="H6" s="14">
        <f>SUM(B6:G6)</f>
        <v>80</v>
      </c>
      <c r="I6" s="23"/>
      <c r="J6" s="16"/>
      <c r="K6" s="16"/>
      <c r="L6" s="16">
        <v>80</v>
      </c>
      <c r="M6" s="16"/>
      <c r="N6" s="16"/>
      <c r="O6" s="17">
        <f>SUM(I6:N6)</f>
        <v>80</v>
      </c>
      <c r="P6" s="265" t="s">
        <v>110</v>
      </c>
      <c r="Q6" s="265"/>
      <c r="R6" s="265"/>
      <c r="S6" s="265"/>
    </row>
    <row r="7" spans="1:19" s="8" customFormat="1" ht="18" customHeight="1" thickBot="1">
      <c r="A7" s="13" t="s">
        <v>20</v>
      </c>
      <c r="B7" s="19"/>
      <c r="C7" s="9">
        <v>80</v>
      </c>
      <c r="D7" s="10"/>
      <c r="E7" s="10"/>
      <c r="F7" s="10"/>
      <c r="G7" s="10"/>
      <c r="H7" s="14">
        <f t="shared" ref="H7:H36" si="0">SUM(B7:G7)</f>
        <v>80</v>
      </c>
      <c r="I7" s="23"/>
      <c r="J7" s="16"/>
      <c r="K7" s="16"/>
      <c r="L7" s="16">
        <v>80</v>
      </c>
      <c r="M7" s="16"/>
      <c r="N7" s="16"/>
      <c r="O7" s="17">
        <f t="shared" ref="O7:O36" si="1">SUM(I7:N7)</f>
        <v>80</v>
      </c>
      <c r="P7" s="265"/>
      <c r="Q7" s="265"/>
      <c r="R7" s="265"/>
      <c r="S7" s="265"/>
    </row>
    <row r="8" spans="1:19" ht="18" customHeight="1" thickBot="1">
      <c r="A8" s="15" t="s">
        <v>21</v>
      </c>
      <c r="B8" s="19">
        <v>8</v>
      </c>
      <c r="C8" s="42">
        <v>12</v>
      </c>
      <c r="D8" s="42">
        <v>11</v>
      </c>
      <c r="E8" s="42"/>
      <c r="F8" s="42"/>
      <c r="G8" s="42"/>
      <c r="H8" s="14">
        <f t="shared" si="0"/>
        <v>31</v>
      </c>
      <c r="I8" s="21">
        <v>11</v>
      </c>
      <c r="J8" s="18"/>
      <c r="K8" s="18"/>
      <c r="L8" s="18"/>
      <c r="M8" s="18"/>
      <c r="N8" s="18">
        <v>9</v>
      </c>
      <c r="O8" s="17">
        <f t="shared" si="1"/>
        <v>20</v>
      </c>
      <c r="P8" s="264" t="s">
        <v>112</v>
      </c>
      <c r="Q8" s="264"/>
      <c r="R8" s="264"/>
      <c r="S8" s="264"/>
    </row>
    <row r="9" spans="1:19" ht="18" customHeight="1" thickBot="1">
      <c r="A9" s="15" t="s">
        <v>22</v>
      </c>
      <c r="B9" s="19"/>
      <c r="C9" s="42">
        <v>13</v>
      </c>
      <c r="D9" s="42"/>
      <c r="E9" s="42"/>
      <c r="F9" s="42"/>
      <c r="G9" s="42"/>
      <c r="H9" s="14">
        <f t="shared" si="0"/>
        <v>13</v>
      </c>
      <c r="I9" s="21">
        <v>11</v>
      </c>
      <c r="J9" s="18"/>
      <c r="K9" s="18"/>
      <c r="L9" s="18">
        <v>2</v>
      </c>
      <c r="M9" s="18"/>
      <c r="N9" s="18"/>
      <c r="O9" s="17">
        <f t="shared" si="1"/>
        <v>13</v>
      </c>
      <c r="P9" s="264"/>
      <c r="Q9" s="264"/>
      <c r="R9" s="264"/>
      <c r="S9" s="264"/>
    </row>
    <row r="10" spans="1:19" ht="18" customHeight="1" thickBot="1">
      <c r="A10" s="15" t="s">
        <v>23</v>
      </c>
      <c r="B10" s="19"/>
      <c r="C10" s="42">
        <v>8</v>
      </c>
      <c r="D10" s="42">
        <v>5</v>
      </c>
      <c r="E10" s="42"/>
      <c r="F10" s="42"/>
      <c r="G10" s="42"/>
      <c r="H10" s="14">
        <f t="shared" si="0"/>
        <v>13</v>
      </c>
      <c r="I10" s="21">
        <v>9</v>
      </c>
      <c r="J10" s="18"/>
      <c r="K10" s="18"/>
      <c r="L10" s="18">
        <v>4</v>
      </c>
      <c r="M10" s="18"/>
      <c r="N10" s="18"/>
      <c r="O10" s="17">
        <f t="shared" si="1"/>
        <v>13</v>
      </c>
      <c r="P10" s="264"/>
      <c r="Q10" s="264"/>
      <c r="R10" s="264"/>
      <c r="S10" s="264"/>
    </row>
    <row r="11" spans="1:19" ht="18" customHeight="1" thickBot="1">
      <c r="A11" s="15" t="s">
        <v>24</v>
      </c>
      <c r="B11" s="19"/>
      <c r="C11" s="42">
        <v>6</v>
      </c>
      <c r="D11" s="42"/>
      <c r="E11" s="42"/>
      <c r="F11" s="42"/>
      <c r="G11" s="42"/>
      <c r="H11" s="14">
        <f t="shared" si="0"/>
        <v>6</v>
      </c>
      <c r="I11" s="21"/>
      <c r="J11" s="18">
        <v>2</v>
      </c>
      <c r="K11" s="18"/>
      <c r="L11" s="18">
        <v>4</v>
      </c>
      <c r="M11" s="18"/>
      <c r="N11" s="18"/>
      <c r="O11" s="17">
        <f t="shared" si="1"/>
        <v>6</v>
      </c>
      <c r="P11" s="264"/>
      <c r="Q11" s="264"/>
      <c r="R11" s="264"/>
      <c r="S11" s="264"/>
    </row>
    <row r="12" spans="1:19" ht="18" customHeight="1" thickBot="1">
      <c r="A12" s="15" t="s">
        <v>25</v>
      </c>
      <c r="B12" s="19"/>
      <c r="C12" s="42">
        <v>6</v>
      </c>
      <c r="D12" s="42"/>
      <c r="E12" s="42"/>
      <c r="F12" s="42"/>
      <c r="G12" s="42"/>
      <c r="H12" s="14">
        <f t="shared" si="0"/>
        <v>6</v>
      </c>
      <c r="I12" s="21">
        <v>3</v>
      </c>
      <c r="J12" s="18"/>
      <c r="K12" s="18"/>
      <c r="L12" s="18">
        <v>3</v>
      </c>
      <c r="M12" s="18"/>
      <c r="N12" s="18"/>
      <c r="O12" s="17">
        <f t="shared" si="1"/>
        <v>6</v>
      </c>
      <c r="P12" s="264"/>
      <c r="Q12" s="264"/>
      <c r="R12" s="264"/>
      <c r="S12" s="264"/>
    </row>
    <row r="13" spans="1:19" ht="18" customHeight="1" thickBot="1">
      <c r="A13" s="15" t="s">
        <v>26</v>
      </c>
      <c r="B13" s="19"/>
      <c r="C13" s="42">
        <v>12</v>
      </c>
      <c r="D13" s="42"/>
      <c r="E13" s="42"/>
      <c r="F13" s="42"/>
      <c r="G13" s="42"/>
      <c r="H13" s="14">
        <f t="shared" si="0"/>
        <v>12</v>
      </c>
      <c r="I13" s="21">
        <v>12</v>
      </c>
      <c r="J13" s="18"/>
      <c r="K13" s="18"/>
      <c r="L13" s="18"/>
      <c r="M13" s="18"/>
      <c r="N13" s="18"/>
      <c r="O13" s="17">
        <f t="shared" si="1"/>
        <v>12</v>
      </c>
      <c r="P13" s="264"/>
      <c r="Q13" s="264"/>
      <c r="R13" s="264"/>
      <c r="S13" s="264"/>
    </row>
    <row r="14" spans="1:19" ht="18" customHeight="1" thickBot="1">
      <c r="A14" s="15" t="s">
        <v>46</v>
      </c>
      <c r="B14" s="19"/>
      <c r="C14" s="42">
        <v>8</v>
      </c>
      <c r="D14" s="42"/>
      <c r="E14" s="42"/>
      <c r="F14" s="42"/>
      <c r="G14" s="42"/>
      <c r="H14" s="14">
        <f t="shared" si="0"/>
        <v>8</v>
      </c>
      <c r="I14" s="21">
        <v>8</v>
      </c>
      <c r="J14" s="18"/>
      <c r="K14" s="18"/>
      <c r="L14" s="18"/>
      <c r="M14" s="18"/>
      <c r="N14" s="18"/>
      <c r="O14" s="17">
        <f t="shared" si="1"/>
        <v>8</v>
      </c>
      <c r="P14" s="264"/>
      <c r="Q14" s="264"/>
      <c r="R14" s="264"/>
      <c r="S14" s="264"/>
    </row>
    <row r="15" spans="1:19" ht="18" customHeight="1" thickBot="1">
      <c r="A15" s="15" t="s">
        <v>27</v>
      </c>
      <c r="B15" s="19"/>
      <c r="C15" s="42">
        <v>9</v>
      </c>
      <c r="D15" s="42">
        <v>4</v>
      </c>
      <c r="E15" s="42">
        <v>5</v>
      </c>
      <c r="F15" s="42"/>
      <c r="G15" s="42"/>
      <c r="H15" s="14">
        <f t="shared" si="0"/>
        <v>18</v>
      </c>
      <c r="I15" s="21">
        <v>16</v>
      </c>
      <c r="J15" s="18"/>
      <c r="K15" s="18"/>
      <c r="L15" s="18"/>
      <c r="M15" s="18">
        <v>2</v>
      </c>
      <c r="N15" s="18"/>
      <c r="O15" s="17">
        <f t="shared" si="1"/>
        <v>18</v>
      </c>
      <c r="P15" s="264"/>
      <c r="Q15" s="264"/>
      <c r="R15" s="264"/>
      <c r="S15" s="264"/>
    </row>
    <row r="16" spans="1:19" ht="18" customHeight="1" thickBot="1">
      <c r="A16" s="15" t="s">
        <v>28</v>
      </c>
      <c r="B16" s="19"/>
      <c r="C16" s="42">
        <v>6</v>
      </c>
      <c r="D16" s="42"/>
      <c r="E16" s="42"/>
      <c r="F16" s="42"/>
      <c r="G16" s="42"/>
      <c r="H16" s="14">
        <f t="shared" si="0"/>
        <v>6</v>
      </c>
      <c r="I16" s="21">
        <v>2</v>
      </c>
      <c r="J16" s="18"/>
      <c r="K16" s="18"/>
      <c r="L16" s="18"/>
      <c r="M16" s="18"/>
      <c r="N16" s="18"/>
      <c r="O16" s="17">
        <f t="shared" si="1"/>
        <v>2</v>
      </c>
      <c r="P16" s="264" t="s">
        <v>112</v>
      </c>
      <c r="Q16" s="264"/>
      <c r="R16" s="264"/>
      <c r="S16" s="264"/>
    </row>
    <row r="17" spans="1:19" ht="18" customHeight="1" thickBot="1">
      <c r="A17" s="15" t="s">
        <v>29</v>
      </c>
      <c r="B17" s="19"/>
      <c r="C17" s="42">
        <v>11</v>
      </c>
      <c r="D17" s="42">
        <v>6</v>
      </c>
      <c r="E17" s="42"/>
      <c r="F17" s="42"/>
      <c r="G17" s="42"/>
      <c r="H17" s="14">
        <f t="shared" si="0"/>
        <v>17</v>
      </c>
      <c r="I17" s="21">
        <v>17</v>
      </c>
      <c r="J17" s="18"/>
      <c r="K17" s="18"/>
      <c r="L17" s="18"/>
      <c r="M17" s="18"/>
      <c r="N17" s="18"/>
      <c r="O17" s="17">
        <f t="shared" si="1"/>
        <v>17</v>
      </c>
      <c r="P17" s="264"/>
      <c r="Q17" s="264"/>
      <c r="R17" s="264"/>
      <c r="S17" s="264"/>
    </row>
    <row r="18" spans="1:19" ht="18" customHeight="1" thickBot="1">
      <c r="A18" s="15" t="s">
        <v>30</v>
      </c>
      <c r="B18" s="19"/>
      <c r="C18" s="42">
        <v>11</v>
      </c>
      <c r="D18" s="42"/>
      <c r="E18" s="42"/>
      <c r="F18" s="42"/>
      <c r="G18" s="42"/>
      <c r="H18" s="14">
        <f t="shared" si="0"/>
        <v>11</v>
      </c>
      <c r="I18" s="21">
        <v>11</v>
      </c>
      <c r="J18" s="18"/>
      <c r="K18" s="18"/>
      <c r="L18" s="18"/>
      <c r="M18" s="18"/>
      <c r="N18" s="18"/>
      <c r="O18" s="17">
        <f t="shared" si="1"/>
        <v>11</v>
      </c>
      <c r="P18" s="264"/>
      <c r="Q18" s="264"/>
      <c r="R18" s="264"/>
      <c r="S18" s="264"/>
    </row>
    <row r="19" spans="1:19" ht="18" customHeight="1" thickBot="1">
      <c r="A19" s="15" t="s">
        <v>31</v>
      </c>
      <c r="B19" s="19"/>
      <c r="C19" s="42">
        <v>5</v>
      </c>
      <c r="D19" s="42">
        <v>3</v>
      </c>
      <c r="E19" s="42">
        <v>3</v>
      </c>
      <c r="F19" s="42"/>
      <c r="G19" s="42"/>
      <c r="H19" s="14">
        <f t="shared" si="0"/>
        <v>11</v>
      </c>
      <c r="I19" s="21">
        <v>8</v>
      </c>
      <c r="J19" s="18"/>
      <c r="K19" s="18"/>
      <c r="L19" s="18"/>
      <c r="M19" s="18">
        <v>3</v>
      </c>
      <c r="N19" s="18"/>
      <c r="O19" s="17">
        <f t="shared" si="1"/>
        <v>11</v>
      </c>
      <c r="P19" s="264" t="s">
        <v>111</v>
      </c>
      <c r="Q19" s="264"/>
      <c r="R19" s="264"/>
      <c r="S19" s="264"/>
    </row>
    <row r="20" spans="1:19" ht="18" customHeight="1" thickBot="1">
      <c r="A20" s="15" t="s">
        <v>32</v>
      </c>
      <c r="B20" s="19"/>
      <c r="C20" s="42">
        <v>5</v>
      </c>
      <c r="D20" s="42"/>
      <c r="E20" s="42"/>
      <c r="F20" s="42"/>
      <c r="G20" s="42"/>
      <c r="H20" s="14">
        <f t="shared" si="0"/>
        <v>5</v>
      </c>
      <c r="I20" s="21">
        <v>3</v>
      </c>
      <c r="J20" s="18"/>
      <c r="K20" s="18"/>
      <c r="L20" s="18"/>
      <c r="M20" s="18">
        <v>2</v>
      </c>
      <c r="N20" s="18"/>
      <c r="O20" s="17">
        <f t="shared" si="1"/>
        <v>5</v>
      </c>
      <c r="P20" s="264"/>
      <c r="Q20" s="264"/>
      <c r="R20" s="264"/>
      <c r="S20" s="264"/>
    </row>
    <row r="21" spans="1:19" ht="18" customHeight="1" thickBot="1">
      <c r="A21" s="15" t="s">
        <v>33</v>
      </c>
      <c r="B21" s="19"/>
      <c r="C21" s="42">
        <v>7</v>
      </c>
      <c r="D21" s="42"/>
      <c r="E21" s="42"/>
      <c r="F21" s="42"/>
      <c r="G21" s="42"/>
      <c r="H21" s="14">
        <f t="shared" si="0"/>
        <v>7</v>
      </c>
      <c r="I21" s="21">
        <v>3</v>
      </c>
      <c r="J21" s="18"/>
      <c r="K21" s="18"/>
      <c r="L21" s="18"/>
      <c r="M21" s="18">
        <v>4</v>
      </c>
      <c r="N21" s="18"/>
      <c r="O21" s="17">
        <f t="shared" si="1"/>
        <v>7</v>
      </c>
      <c r="P21" s="264"/>
      <c r="Q21" s="264"/>
      <c r="R21" s="264"/>
      <c r="S21" s="264"/>
    </row>
    <row r="22" spans="1:19" ht="18" customHeight="1" thickBot="1">
      <c r="A22" s="15" t="s">
        <v>34</v>
      </c>
      <c r="B22" s="19"/>
      <c r="C22" s="42">
        <v>2</v>
      </c>
      <c r="D22" s="42">
        <v>6</v>
      </c>
      <c r="E22" s="42"/>
      <c r="F22" s="42"/>
      <c r="G22" s="42"/>
      <c r="H22" s="14">
        <f t="shared" si="0"/>
        <v>8</v>
      </c>
      <c r="I22" s="21">
        <v>6</v>
      </c>
      <c r="J22" s="18"/>
      <c r="K22" s="18"/>
      <c r="L22" s="18"/>
      <c r="M22" s="18">
        <v>2</v>
      </c>
      <c r="N22" s="18"/>
      <c r="O22" s="17">
        <f t="shared" si="1"/>
        <v>8</v>
      </c>
      <c r="P22" s="264"/>
      <c r="Q22" s="264"/>
      <c r="R22" s="264"/>
      <c r="S22" s="264"/>
    </row>
    <row r="23" spans="1:19" ht="18" customHeight="1" thickBot="1">
      <c r="A23" s="15" t="s">
        <v>35</v>
      </c>
      <c r="B23" s="19">
        <v>9</v>
      </c>
      <c r="C23" s="42">
        <v>10</v>
      </c>
      <c r="D23" s="42"/>
      <c r="E23" s="42"/>
      <c r="F23" s="42"/>
      <c r="G23" s="42"/>
      <c r="H23" s="14">
        <f t="shared" si="0"/>
        <v>19</v>
      </c>
      <c r="I23" s="21">
        <v>11</v>
      </c>
      <c r="J23" s="18"/>
      <c r="K23" s="18"/>
      <c r="L23" s="18"/>
      <c r="M23" s="18"/>
      <c r="N23" s="18"/>
      <c r="O23" s="17">
        <f t="shared" si="1"/>
        <v>11</v>
      </c>
      <c r="P23" s="264" t="s">
        <v>112</v>
      </c>
      <c r="Q23" s="264"/>
      <c r="R23" s="264"/>
      <c r="S23" s="264"/>
    </row>
    <row r="24" spans="1:19" ht="18" customHeight="1" thickBot="1">
      <c r="A24" s="15" t="s">
        <v>36</v>
      </c>
      <c r="B24" s="19"/>
      <c r="C24" s="42">
        <v>8</v>
      </c>
      <c r="D24" s="42">
        <v>5</v>
      </c>
      <c r="E24" s="42"/>
      <c r="F24" s="42"/>
      <c r="G24" s="42"/>
      <c r="H24" s="14">
        <f t="shared" si="0"/>
        <v>13</v>
      </c>
      <c r="I24" s="21">
        <v>13</v>
      </c>
      <c r="J24" s="18"/>
      <c r="K24" s="18"/>
      <c r="L24" s="18"/>
      <c r="M24" s="18"/>
      <c r="N24" s="18"/>
      <c r="O24" s="17">
        <f t="shared" si="1"/>
        <v>13</v>
      </c>
      <c r="P24" s="264"/>
      <c r="Q24" s="264"/>
      <c r="R24" s="264"/>
      <c r="S24" s="264"/>
    </row>
    <row r="25" spans="1:19" ht="18" customHeight="1" thickBot="1">
      <c r="A25" s="15" t="s">
        <v>65</v>
      </c>
      <c r="B25" s="19"/>
      <c r="C25" s="42">
        <v>4</v>
      </c>
      <c r="D25" s="42"/>
      <c r="E25" s="42"/>
      <c r="F25" s="42"/>
      <c r="G25" s="42"/>
      <c r="H25" s="14">
        <f t="shared" si="0"/>
        <v>4</v>
      </c>
      <c r="I25" s="21">
        <v>3</v>
      </c>
      <c r="J25" s="18"/>
      <c r="K25" s="18"/>
      <c r="L25" s="18">
        <v>1</v>
      </c>
      <c r="M25" s="18"/>
      <c r="N25" s="18"/>
      <c r="O25" s="17">
        <f t="shared" si="1"/>
        <v>4</v>
      </c>
      <c r="P25" s="43"/>
      <c r="Q25" s="43"/>
      <c r="R25" s="43"/>
      <c r="S25" s="43"/>
    </row>
    <row r="26" spans="1:19" ht="18" customHeight="1" thickBot="1">
      <c r="A26" s="15" t="s">
        <v>37</v>
      </c>
      <c r="B26" s="19"/>
      <c r="C26" s="42">
        <v>12</v>
      </c>
      <c r="D26" s="42"/>
      <c r="E26" s="42"/>
      <c r="F26" s="42"/>
      <c r="G26" s="42"/>
      <c r="H26" s="14">
        <f t="shared" si="0"/>
        <v>12</v>
      </c>
      <c r="I26" s="21">
        <v>12</v>
      </c>
      <c r="J26" s="18"/>
      <c r="K26" s="18"/>
      <c r="L26" s="18"/>
      <c r="M26" s="18"/>
      <c r="N26" s="18"/>
      <c r="O26" s="17">
        <f t="shared" si="1"/>
        <v>12</v>
      </c>
      <c r="P26" s="264"/>
      <c r="Q26" s="264"/>
      <c r="R26" s="264"/>
      <c r="S26" s="264"/>
    </row>
    <row r="27" spans="1:19" ht="18" customHeight="1" thickBot="1">
      <c r="A27" s="15" t="s">
        <v>66</v>
      </c>
      <c r="B27" s="19"/>
      <c r="C27" s="42">
        <v>2</v>
      </c>
      <c r="D27" s="42"/>
      <c r="E27" s="42"/>
      <c r="F27" s="42"/>
      <c r="G27" s="42"/>
      <c r="H27" s="14">
        <f t="shared" si="0"/>
        <v>2</v>
      </c>
      <c r="I27" s="21">
        <v>1</v>
      </c>
      <c r="J27" s="18"/>
      <c r="K27" s="18"/>
      <c r="L27" s="18">
        <v>1</v>
      </c>
      <c r="M27" s="18"/>
      <c r="N27" s="18"/>
      <c r="O27" s="17">
        <f t="shared" si="1"/>
        <v>2</v>
      </c>
      <c r="P27" s="43"/>
      <c r="Q27" s="43"/>
      <c r="R27" s="43"/>
      <c r="S27" s="43"/>
    </row>
    <row r="28" spans="1:19" ht="18" customHeight="1" thickBot="1">
      <c r="A28" s="15" t="s">
        <v>64</v>
      </c>
      <c r="B28" s="19"/>
      <c r="C28" s="42">
        <v>7</v>
      </c>
      <c r="D28" s="42"/>
      <c r="E28" s="42"/>
      <c r="F28" s="42"/>
      <c r="G28" s="42"/>
      <c r="H28" s="14">
        <f t="shared" si="0"/>
        <v>7</v>
      </c>
      <c r="I28" s="21">
        <v>7</v>
      </c>
      <c r="J28" s="18"/>
      <c r="K28" s="18"/>
      <c r="L28" s="18"/>
      <c r="M28" s="18"/>
      <c r="N28" s="18"/>
      <c r="O28" s="17">
        <f t="shared" si="1"/>
        <v>7</v>
      </c>
      <c r="P28" s="264"/>
      <c r="Q28" s="264"/>
      <c r="R28" s="264"/>
      <c r="S28" s="264"/>
    </row>
    <row r="29" spans="1:19" ht="18" customHeight="1" thickBot="1">
      <c r="A29" s="15" t="s">
        <v>44</v>
      </c>
      <c r="B29" s="19"/>
      <c r="C29" s="42"/>
      <c r="D29" s="42"/>
      <c r="E29" s="42"/>
      <c r="F29" s="42"/>
      <c r="G29" s="42"/>
      <c r="H29" s="14">
        <f t="shared" si="0"/>
        <v>0</v>
      </c>
      <c r="I29" s="21"/>
      <c r="J29" s="18"/>
      <c r="K29" s="18"/>
      <c r="L29" s="18"/>
      <c r="M29" s="18"/>
      <c r="N29" s="18"/>
      <c r="O29" s="17">
        <f t="shared" si="1"/>
        <v>0</v>
      </c>
      <c r="P29" s="264"/>
      <c r="Q29" s="264"/>
      <c r="R29" s="264"/>
      <c r="S29" s="264"/>
    </row>
    <row r="30" spans="1:19" ht="18" customHeight="1" thickBot="1">
      <c r="A30" s="15" t="s">
        <v>93</v>
      </c>
      <c r="B30" s="19"/>
      <c r="C30" s="42">
        <v>4</v>
      </c>
      <c r="D30" s="42"/>
      <c r="E30" s="42"/>
      <c r="F30" s="42"/>
      <c r="G30" s="42"/>
      <c r="H30" s="14">
        <f t="shared" si="0"/>
        <v>4</v>
      </c>
      <c r="I30" s="21">
        <v>3</v>
      </c>
      <c r="J30" s="18"/>
      <c r="K30" s="18"/>
      <c r="L30" s="18"/>
      <c r="M30" s="18"/>
      <c r="N30" s="18"/>
      <c r="O30" s="17">
        <f t="shared" si="1"/>
        <v>3</v>
      </c>
      <c r="P30" s="266" t="s">
        <v>112</v>
      </c>
      <c r="Q30" s="268"/>
      <c r="R30" s="43"/>
      <c r="S30" s="43"/>
    </row>
    <row r="31" spans="1:19" ht="18" customHeight="1" thickBot="1">
      <c r="A31" s="15" t="s">
        <v>38</v>
      </c>
      <c r="B31" s="19">
        <v>15</v>
      </c>
      <c r="C31" s="42">
        <v>10</v>
      </c>
      <c r="D31" s="42"/>
      <c r="E31" s="42"/>
      <c r="F31" s="42"/>
      <c r="G31" s="42"/>
      <c r="H31" s="14">
        <f t="shared" si="0"/>
        <v>25</v>
      </c>
      <c r="I31" s="21">
        <v>2</v>
      </c>
      <c r="J31" s="18">
        <v>1</v>
      </c>
      <c r="K31" s="18"/>
      <c r="L31" s="18"/>
      <c r="M31" s="18"/>
      <c r="N31" s="18"/>
      <c r="O31" s="17">
        <f t="shared" si="1"/>
        <v>3</v>
      </c>
      <c r="P31" s="264" t="s">
        <v>112</v>
      </c>
      <c r="Q31" s="264"/>
      <c r="R31" s="264"/>
      <c r="S31" s="264"/>
    </row>
    <row r="32" spans="1:19" ht="18" customHeight="1" thickBot="1">
      <c r="A32" s="15" t="s">
        <v>45</v>
      </c>
      <c r="B32" s="19">
        <v>6</v>
      </c>
      <c r="C32" s="42"/>
      <c r="D32" s="42"/>
      <c r="E32" s="42"/>
      <c r="F32" s="42"/>
      <c r="G32" s="42"/>
      <c r="H32" s="14">
        <f t="shared" si="0"/>
        <v>6</v>
      </c>
      <c r="I32" s="21">
        <v>5</v>
      </c>
      <c r="J32" s="18"/>
      <c r="K32" s="18"/>
      <c r="L32" s="18"/>
      <c r="M32" s="18"/>
      <c r="N32" s="18"/>
      <c r="O32" s="17">
        <f t="shared" si="1"/>
        <v>5</v>
      </c>
      <c r="P32" s="264" t="s">
        <v>112</v>
      </c>
      <c r="Q32" s="264"/>
      <c r="R32" s="264"/>
      <c r="S32" s="264"/>
    </row>
    <row r="33" spans="1:19" ht="18" customHeight="1" thickBot="1">
      <c r="A33" s="15" t="s">
        <v>39</v>
      </c>
      <c r="B33" s="19"/>
      <c r="C33" s="42"/>
      <c r="D33" s="42"/>
      <c r="E33" s="42"/>
      <c r="F33" s="42"/>
      <c r="G33" s="42"/>
      <c r="H33" s="14">
        <f t="shared" si="0"/>
        <v>0</v>
      </c>
      <c r="I33" s="21"/>
      <c r="J33" s="18"/>
      <c r="K33" s="18"/>
      <c r="L33" s="18"/>
      <c r="M33" s="18"/>
      <c r="N33" s="18"/>
      <c r="O33" s="17">
        <f t="shared" si="1"/>
        <v>0</v>
      </c>
      <c r="P33" s="264"/>
      <c r="Q33" s="264"/>
      <c r="R33" s="264"/>
      <c r="S33" s="264"/>
    </row>
    <row r="34" spans="1:19" ht="18" customHeight="1" thickBot="1">
      <c r="A34" s="15" t="s">
        <v>40</v>
      </c>
      <c r="B34" s="19"/>
      <c r="C34" s="42"/>
      <c r="D34" s="42"/>
      <c r="E34" s="42"/>
      <c r="F34" s="42"/>
      <c r="G34" s="42"/>
      <c r="H34" s="14">
        <f t="shared" si="0"/>
        <v>0</v>
      </c>
      <c r="I34" s="21">
        <v>3</v>
      </c>
      <c r="J34" s="18"/>
      <c r="K34" s="18"/>
      <c r="L34" s="18"/>
      <c r="M34" s="18"/>
      <c r="N34" s="18"/>
      <c r="O34" s="17">
        <f t="shared" si="1"/>
        <v>3</v>
      </c>
      <c r="P34" s="264"/>
      <c r="Q34" s="264"/>
      <c r="R34" s="264"/>
      <c r="S34" s="264"/>
    </row>
    <row r="35" spans="1:19" ht="18" customHeight="1" thickBot="1">
      <c r="A35" s="15" t="s">
        <v>47</v>
      </c>
      <c r="B35" s="19"/>
      <c r="C35" s="42">
        <v>1</v>
      </c>
      <c r="D35" s="42"/>
      <c r="E35" s="42"/>
      <c r="F35" s="42"/>
      <c r="G35" s="42"/>
      <c r="H35" s="14">
        <f t="shared" si="0"/>
        <v>1</v>
      </c>
      <c r="I35" s="21">
        <v>10</v>
      </c>
      <c r="J35" s="18"/>
      <c r="K35" s="18"/>
      <c r="L35" s="18"/>
      <c r="M35" s="18"/>
      <c r="N35" s="18"/>
      <c r="O35" s="17">
        <f t="shared" si="1"/>
        <v>10</v>
      </c>
      <c r="P35" s="264"/>
      <c r="Q35" s="264"/>
      <c r="R35" s="264"/>
      <c r="S35" s="264"/>
    </row>
    <row r="36" spans="1:19" ht="18" customHeight="1" thickBot="1">
      <c r="A36" s="15" t="s">
        <v>41</v>
      </c>
      <c r="B36" s="19"/>
      <c r="C36" s="42"/>
      <c r="D36" s="42"/>
      <c r="E36" s="42"/>
      <c r="F36" s="42"/>
      <c r="G36" s="42"/>
      <c r="H36" s="14">
        <f t="shared" si="0"/>
        <v>0</v>
      </c>
      <c r="I36" s="21">
        <v>6</v>
      </c>
      <c r="J36" s="18"/>
      <c r="K36" s="18"/>
      <c r="L36" s="18"/>
      <c r="M36" s="18"/>
      <c r="N36" s="18"/>
      <c r="O36" s="17">
        <f t="shared" si="1"/>
        <v>6</v>
      </c>
      <c r="P36" s="264"/>
      <c r="Q36" s="264"/>
      <c r="R36" s="264"/>
      <c r="S36" s="264"/>
    </row>
  </sheetData>
  <mergeCells count="34">
    <mergeCell ref="P12:S12"/>
    <mergeCell ref="A1:O2"/>
    <mergeCell ref="P2:P3"/>
    <mergeCell ref="A4:A5"/>
    <mergeCell ref="B4:H4"/>
    <mergeCell ref="I4:O4"/>
    <mergeCell ref="P4:S5"/>
    <mergeCell ref="P6:S7"/>
    <mergeCell ref="P8:S8"/>
    <mergeCell ref="P9:S9"/>
    <mergeCell ref="P10:S10"/>
    <mergeCell ref="P11:S11"/>
    <mergeCell ref="P23:S23"/>
    <mergeCell ref="P13:S13"/>
    <mergeCell ref="P14:S14"/>
    <mergeCell ref="P15:S15"/>
    <mergeCell ref="P16:S16"/>
    <mergeCell ref="P17:S17"/>
    <mergeCell ref="P18:S18"/>
    <mergeCell ref="P19:S19"/>
    <mergeCell ref="P20:S20"/>
    <mergeCell ref="P21:S21"/>
    <mergeCell ref="P22:S22"/>
    <mergeCell ref="P33:S33"/>
    <mergeCell ref="P34:S34"/>
    <mergeCell ref="P35:S35"/>
    <mergeCell ref="P36:S36"/>
    <mergeCell ref="P24:S24"/>
    <mergeCell ref="P26:S26"/>
    <mergeCell ref="P28:S28"/>
    <mergeCell ref="P29:S29"/>
    <mergeCell ref="P31:S31"/>
    <mergeCell ref="P32:S32"/>
    <mergeCell ref="P30:Q3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45"/>
  <sheetViews>
    <sheetView zoomScale="115" zoomScaleNormal="115" workbookViewId="0">
      <selection activeCell="A41" sqref="A41:XFD41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109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113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46" t="s">
        <v>104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269" t="s">
        <v>114</v>
      </c>
      <c r="Q6" s="270"/>
      <c r="R6" s="270"/>
      <c r="S6" s="271"/>
    </row>
    <row r="7" spans="1:19" s="8" customFormat="1" ht="18" customHeight="1" thickBot="1">
      <c r="A7" s="46" t="s">
        <v>108</v>
      </c>
      <c r="B7" s="19"/>
      <c r="C7" s="9">
        <v>3</v>
      </c>
      <c r="D7" s="10"/>
      <c r="E7" s="10"/>
      <c r="F7" s="10"/>
      <c r="G7" s="10"/>
      <c r="H7" s="14">
        <f t="shared" ref="H7:H36" si="0">SUM(B7:G7)</f>
        <v>3</v>
      </c>
      <c r="I7" s="23"/>
      <c r="J7" s="16"/>
      <c r="K7" s="16"/>
      <c r="L7" s="51">
        <v>3</v>
      </c>
      <c r="M7" s="51"/>
      <c r="N7" s="51"/>
      <c r="O7" s="52">
        <f t="shared" ref="O7:O40" si="1">SUM(I7:N7)</f>
        <v>3</v>
      </c>
      <c r="P7" s="272"/>
      <c r="Q7" s="273"/>
      <c r="R7" s="273"/>
      <c r="S7" s="274"/>
    </row>
    <row r="8" spans="1:19" ht="18" customHeight="1" thickBot="1">
      <c r="A8" s="46" t="s">
        <v>105</v>
      </c>
      <c r="B8" s="19"/>
      <c r="C8" s="45"/>
      <c r="D8" s="45"/>
      <c r="E8" s="45"/>
      <c r="F8" s="45"/>
      <c r="G8" s="45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275"/>
      <c r="Q8" s="276"/>
      <c r="R8" s="276"/>
      <c r="S8" s="277"/>
    </row>
    <row r="9" spans="1:19" ht="18" customHeight="1" thickBot="1">
      <c r="A9" s="47" t="s">
        <v>107</v>
      </c>
      <c r="B9" s="19"/>
      <c r="C9" s="45">
        <v>50</v>
      </c>
      <c r="D9" s="45"/>
      <c r="E9" s="45"/>
      <c r="F9" s="45"/>
      <c r="G9" s="45"/>
      <c r="H9" s="14">
        <f t="shared" si="0"/>
        <v>50</v>
      </c>
      <c r="I9" s="21"/>
      <c r="J9" s="18"/>
      <c r="K9" s="18"/>
      <c r="L9" s="18">
        <v>50</v>
      </c>
      <c r="M9" s="18"/>
      <c r="N9" s="18"/>
      <c r="O9" s="17">
        <f t="shared" si="1"/>
        <v>50</v>
      </c>
      <c r="P9" s="275"/>
      <c r="Q9" s="276"/>
      <c r="R9" s="276"/>
      <c r="S9" s="277"/>
    </row>
    <row r="10" spans="1:19" ht="18" customHeight="1" thickBot="1">
      <c r="A10" s="47" t="s">
        <v>106</v>
      </c>
      <c r="B10" s="19"/>
      <c r="C10" s="45">
        <v>50</v>
      </c>
      <c r="D10" s="45"/>
      <c r="E10" s="45"/>
      <c r="F10" s="45"/>
      <c r="G10" s="45"/>
      <c r="H10" s="14">
        <f t="shared" si="0"/>
        <v>50</v>
      </c>
      <c r="I10" s="21"/>
      <c r="J10" s="18"/>
      <c r="K10" s="18"/>
      <c r="L10" s="18">
        <v>50</v>
      </c>
      <c r="M10" s="18"/>
      <c r="N10" s="18"/>
      <c r="O10" s="17">
        <f t="shared" si="1"/>
        <v>50</v>
      </c>
      <c r="P10" s="278"/>
      <c r="Q10" s="279"/>
      <c r="R10" s="279"/>
      <c r="S10" s="280"/>
    </row>
    <row r="11" spans="1:19" ht="18" customHeight="1" thickBot="1">
      <c r="A11" s="48" t="s">
        <v>21</v>
      </c>
      <c r="B11" s="19">
        <v>11</v>
      </c>
      <c r="C11" s="45">
        <v>13</v>
      </c>
      <c r="D11" s="45">
        <v>10</v>
      </c>
      <c r="E11" s="45"/>
      <c r="F11" s="45"/>
      <c r="G11" s="45"/>
      <c r="H11" s="14">
        <f t="shared" si="0"/>
        <v>34</v>
      </c>
      <c r="I11" s="21">
        <v>13</v>
      </c>
      <c r="J11" s="18"/>
      <c r="K11" s="18"/>
      <c r="L11" s="18"/>
      <c r="M11" s="18"/>
      <c r="N11" s="18">
        <v>11</v>
      </c>
      <c r="O11" s="17">
        <f t="shared" si="1"/>
        <v>24</v>
      </c>
      <c r="P11" s="264" t="s">
        <v>115</v>
      </c>
      <c r="Q11" s="264"/>
      <c r="R11" s="264"/>
      <c r="S11" s="264"/>
    </row>
    <row r="12" spans="1:19" ht="18" customHeight="1" thickBot="1">
      <c r="A12" s="48" t="s">
        <v>22</v>
      </c>
      <c r="B12" s="19"/>
      <c r="C12" s="45">
        <v>13</v>
      </c>
      <c r="D12" s="45"/>
      <c r="E12" s="45"/>
      <c r="F12" s="45"/>
      <c r="G12" s="45"/>
      <c r="H12" s="14">
        <f t="shared" si="0"/>
        <v>13</v>
      </c>
      <c r="I12" s="21">
        <v>10</v>
      </c>
      <c r="J12" s="18"/>
      <c r="K12" s="18"/>
      <c r="L12" s="18">
        <v>3</v>
      </c>
      <c r="M12" s="18"/>
      <c r="N12" s="18"/>
      <c r="O12" s="17">
        <f t="shared" si="1"/>
        <v>13</v>
      </c>
      <c r="P12" s="264"/>
      <c r="Q12" s="264"/>
      <c r="R12" s="264"/>
      <c r="S12" s="264"/>
    </row>
    <row r="13" spans="1:19" ht="18" customHeight="1" thickBot="1">
      <c r="A13" s="48" t="s">
        <v>23</v>
      </c>
      <c r="B13" s="19"/>
      <c r="C13" s="45">
        <v>13</v>
      </c>
      <c r="D13" s="45"/>
      <c r="E13" s="45"/>
      <c r="F13" s="45"/>
      <c r="G13" s="45"/>
      <c r="H13" s="14">
        <f t="shared" si="0"/>
        <v>13</v>
      </c>
      <c r="I13" s="21">
        <v>13</v>
      </c>
      <c r="J13" s="18"/>
      <c r="K13" s="18"/>
      <c r="L13" s="18"/>
      <c r="M13" s="18"/>
      <c r="N13" s="18"/>
      <c r="O13" s="17">
        <f t="shared" si="1"/>
        <v>13</v>
      </c>
      <c r="P13" s="264"/>
      <c r="Q13" s="264"/>
      <c r="R13" s="264"/>
      <c r="S13" s="264"/>
    </row>
    <row r="14" spans="1:19" ht="18" customHeight="1" thickBot="1">
      <c r="A14" s="48" t="s">
        <v>24</v>
      </c>
      <c r="B14" s="19"/>
      <c r="C14" s="45">
        <v>6</v>
      </c>
      <c r="D14" s="45"/>
      <c r="E14" s="45"/>
      <c r="F14" s="45"/>
      <c r="G14" s="45"/>
      <c r="H14" s="14">
        <f t="shared" si="0"/>
        <v>6</v>
      </c>
      <c r="I14" s="21"/>
      <c r="J14" s="18">
        <v>2</v>
      </c>
      <c r="K14" s="18"/>
      <c r="L14" s="18">
        <v>4</v>
      </c>
      <c r="M14" s="18"/>
      <c r="N14" s="18"/>
      <c r="O14" s="17">
        <f t="shared" si="1"/>
        <v>6</v>
      </c>
      <c r="P14" s="264"/>
      <c r="Q14" s="264"/>
      <c r="R14" s="264"/>
      <c r="S14" s="264"/>
    </row>
    <row r="15" spans="1:19" ht="18" customHeight="1" thickBot="1">
      <c r="A15" s="48" t="s">
        <v>25</v>
      </c>
      <c r="B15" s="19"/>
      <c r="C15" s="45">
        <v>6</v>
      </c>
      <c r="D15" s="45"/>
      <c r="E15" s="45"/>
      <c r="F15" s="45"/>
      <c r="G15" s="45"/>
      <c r="H15" s="14">
        <f t="shared" si="0"/>
        <v>6</v>
      </c>
      <c r="I15" s="21">
        <v>2</v>
      </c>
      <c r="J15" s="18">
        <v>1</v>
      </c>
      <c r="K15" s="18"/>
      <c r="L15" s="18">
        <v>3</v>
      </c>
      <c r="M15" s="18"/>
      <c r="N15" s="18"/>
      <c r="O15" s="17">
        <f t="shared" si="1"/>
        <v>6</v>
      </c>
      <c r="P15" s="264"/>
      <c r="Q15" s="264"/>
      <c r="R15" s="264"/>
      <c r="S15" s="264"/>
    </row>
    <row r="16" spans="1:19" ht="18" customHeight="1" thickBot="1">
      <c r="A16" s="48" t="s">
        <v>26</v>
      </c>
      <c r="B16" s="19"/>
      <c r="C16" s="45">
        <v>12</v>
      </c>
      <c r="D16" s="45"/>
      <c r="E16" s="45"/>
      <c r="F16" s="45"/>
      <c r="G16" s="45"/>
      <c r="H16" s="14">
        <f t="shared" si="0"/>
        <v>12</v>
      </c>
      <c r="I16" s="21">
        <v>10</v>
      </c>
      <c r="J16" s="18"/>
      <c r="K16" s="18"/>
      <c r="L16" s="18"/>
      <c r="M16" s="18">
        <v>2</v>
      </c>
      <c r="N16" s="18"/>
      <c r="O16" s="17">
        <f t="shared" si="1"/>
        <v>12</v>
      </c>
      <c r="P16" s="264"/>
      <c r="Q16" s="264"/>
      <c r="R16" s="264"/>
      <c r="S16" s="264"/>
    </row>
    <row r="17" spans="1:19" ht="18" customHeight="1" thickBot="1">
      <c r="A17" s="48" t="s">
        <v>46</v>
      </c>
      <c r="B17" s="19"/>
      <c r="C17" s="45">
        <v>8</v>
      </c>
      <c r="D17" s="45">
        <v>4</v>
      </c>
      <c r="E17" s="45"/>
      <c r="F17" s="45"/>
      <c r="G17" s="45"/>
      <c r="H17" s="14">
        <f t="shared" si="0"/>
        <v>12</v>
      </c>
      <c r="I17" s="21">
        <v>7</v>
      </c>
      <c r="J17" s="18"/>
      <c r="K17" s="18"/>
      <c r="L17" s="18">
        <v>5</v>
      </c>
      <c r="M17" s="18"/>
      <c r="N17" s="18"/>
      <c r="O17" s="17">
        <f t="shared" si="1"/>
        <v>12</v>
      </c>
      <c r="P17" s="264"/>
      <c r="Q17" s="264"/>
      <c r="R17" s="264"/>
      <c r="S17" s="264"/>
    </row>
    <row r="18" spans="1:19" ht="18" customHeight="1" thickBot="1">
      <c r="A18" s="48" t="s">
        <v>27</v>
      </c>
      <c r="B18" s="19"/>
      <c r="C18" s="45">
        <v>10</v>
      </c>
      <c r="D18" s="45"/>
      <c r="E18" s="45"/>
      <c r="F18" s="45"/>
      <c r="G18" s="45"/>
      <c r="H18" s="14">
        <f t="shared" si="0"/>
        <v>10</v>
      </c>
      <c r="I18" s="21">
        <v>8</v>
      </c>
      <c r="J18" s="18"/>
      <c r="K18" s="18"/>
      <c r="L18" s="18"/>
      <c r="M18" s="18">
        <v>2</v>
      </c>
      <c r="N18" s="18"/>
      <c r="O18" s="17">
        <f t="shared" si="1"/>
        <v>10</v>
      </c>
      <c r="P18" s="264"/>
      <c r="Q18" s="264"/>
      <c r="R18" s="264"/>
      <c r="S18" s="264"/>
    </row>
    <row r="19" spans="1:19" ht="18" customHeight="1" thickBot="1">
      <c r="A19" s="48" t="s">
        <v>28</v>
      </c>
      <c r="B19" s="19">
        <v>4</v>
      </c>
      <c r="C19" s="45">
        <v>6</v>
      </c>
      <c r="D19" s="45"/>
      <c r="E19" s="45"/>
      <c r="F19" s="45"/>
      <c r="G19" s="45"/>
      <c r="H19" s="14">
        <f t="shared" si="0"/>
        <v>10</v>
      </c>
      <c r="I19" s="21">
        <v>6</v>
      </c>
      <c r="J19" s="18"/>
      <c r="K19" s="18"/>
      <c r="L19" s="18"/>
      <c r="M19" s="18"/>
      <c r="N19" s="18"/>
      <c r="O19" s="17">
        <f t="shared" si="1"/>
        <v>6</v>
      </c>
      <c r="P19" s="264" t="s">
        <v>115</v>
      </c>
      <c r="Q19" s="264"/>
      <c r="R19" s="264"/>
      <c r="S19" s="264"/>
    </row>
    <row r="20" spans="1:19" ht="18" customHeight="1" thickBot="1">
      <c r="A20" s="48" t="s">
        <v>29</v>
      </c>
      <c r="B20" s="19"/>
      <c r="C20" s="45">
        <v>15</v>
      </c>
      <c r="D20" s="45">
        <v>6</v>
      </c>
      <c r="E20" s="45"/>
      <c r="F20" s="45"/>
      <c r="G20" s="45"/>
      <c r="H20" s="14">
        <f t="shared" si="0"/>
        <v>21</v>
      </c>
      <c r="I20" s="21">
        <v>12</v>
      </c>
      <c r="J20" s="18"/>
      <c r="K20" s="18"/>
      <c r="L20" s="18"/>
      <c r="M20" s="18">
        <v>9</v>
      </c>
      <c r="N20" s="18"/>
      <c r="O20" s="17">
        <f t="shared" si="1"/>
        <v>21</v>
      </c>
      <c r="P20" s="264" t="s">
        <v>116</v>
      </c>
      <c r="Q20" s="264"/>
      <c r="R20" s="264"/>
      <c r="S20" s="264"/>
    </row>
    <row r="21" spans="1:19" ht="18" customHeight="1" thickBot="1">
      <c r="A21" s="48" t="s">
        <v>30</v>
      </c>
      <c r="B21" s="19"/>
      <c r="C21" s="45">
        <v>9</v>
      </c>
      <c r="D21" s="45">
        <v>6</v>
      </c>
      <c r="E21" s="45"/>
      <c r="F21" s="45"/>
      <c r="G21" s="45"/>
      <c r="H21" s="14">
        <f t="shared" si="0"/>
        <v>15</v>
      </c>
      <c r="I21" s="21">
        <v>12</v>
      </c>
      <c r="J21" s="18"/>
      <c r="K21" s="18"/>
      <c r="L21" s="18"/>
      <c r="M21" s="18">
        <v>3</v>
      </c>
      <c r="N21" s="18"/>
      <c r="O21" s="17">
        <f t="shared" si="1"/>
        <v>15</v>
      </c>
      <c r="P21" s="264"/>
      <c r="Q21" s="264"/>
      <c r="R21" s="264"/>
      <c r="S21" s="264"/>
    </row>
    <row r="22" spans="1:19" ht="18" customHeight="1" thickBot="1">
      <c r="A22" s="48" t="s">
        <v>92</v>
      </c>
      <c r="B22" s="19"/>
      <c r="C22" s="45">
        <v>2</v>
      </c>
      <c r="D22" s="45"/>
      <c r="E22" s="45"/>
      <c r="F22" s="45"/>
      <c r="G22" s="45"/>
      <c r="H22" s="14">
        <f t="shared" si="0"/>
        <v>2</v>
      </c>
      <c r="I22" s="21">
        <v>2</v>
      </c>
      <c r="J22" s="18"/>
      <c r="K22" s="18"/>
      <c r="L22" s="18"/>
      <c r="M22" s="18"/>
      <c r="N22" s="18"/>
      <c r="O22" s="17">
        <f t="shared" si="1"/>
        <v>2</v>
      </c>
      <c r="P22" s="264"/>
      <c r="Q22" s="264"/>
      <c r="R22" s="264"/>
      <c r="S22" s="264"/>
    </row>
    <row r="23" spans="1:19" ht="18" customHeight="1" thickBot="1">
      <c r="A23" s="48" t="s">
        <v>31</v>
      </c>
      <c r="B23" s="19"/>
      <c r="C23" s="45">
        <v>7</v>
      </c>
      <c r="D23" s="45"/>
      <c r="E23" s="45"/>
      <c r="F23" s="45"/>
      <c r="G23" s="45"/>
      <c r="H23" s="14">
        <f t="shared" si="0"/>
        <v>7</v>
      </c>
      <c r="I23" s="21">
        <v>6</v>
      </c>
      <c r="J23" s="18"/>
      <c r="K23" s="18"/>
      <c r="L23" s="18"/>
      <c r="M23" s="18">
        <v>1</v>
      </c>
      <c r="N23" s="18"/>
      <c r="O23" s="17">
        <f t="shared" si="1"/>
        <v>7</v>
      </c>
      <c r="P23" s="264"/>
      <c r="Q23" s="264"/>
      <c r="R23" s="264"/>
      <c r="S23" s="264"/>
    </row>
    <row r="24" spans="1:19" ht="18" customHeight="1" thickBot="1">
      <c r="A24" s="48" t="s">
        <v>32</v>
      </c>
      <c r="B24" s="19"/>
      <c r="C24" s="45">
        <v>8</v>
      </c>
      <c r="D24" s="45">
        <v>3</v>
      </c>
      <c r="E24" s="45"/>
      <c r="F24" s="45"/>
      <c r="G24" s="45"/>
      <c r="H24" s="14">
        <f t="shared" si="0"/>
        <v>11</v>
      </c>
      <c r="I24" s="21">
        <v>11</v>
      </c>
      <c r="J24" s="18"/>
      <c r="K24" s="18"/>
      <c r="L24" s="18"/>
      <c r="M24" s="18"/>
      <c r="N24" s="18"/>
      <c r="O24" s="17">
        <f t="shared" si="1"/>
        <v>11</v>
      </c>
      <c r="P24" s="264"/>
      <c r="Q24" s="264"/>
      <c r="R24" s="264"/>
      <c r="S24" s="264"/>
    </row>
    <row r="25" spans="1:19" ht="18" customHeight="1" thickBot="1">
      <c r="A25" s="48" t="s">
        <v>33</v>
      </c>
      <c r="B25" s="19"/>
      <c r="C25" s="45">
        <v>9</v>
      </c>
      <c r="D25" s="45"/>
      <c r="E25" s="45"/>
      <c r="F25" s="45"/>
      <c r="G25" s="45"/>
      <c r="H25" s="14">
        <f t="shared" si="0"/>
        <v>9</v>
      </c>
      <c r="I25" s="21">
        <v>9</v>
      </c>
      <c r="J25" s="18"/>
      <c r="K25" s="18"/>
      <c r="L25" s="18"/>
      <c r="M25" s="18"/>
      <c r="N25" s="18"/>
      <c r="O25" s="17">
        <f t="shared" si="1"/>
        <v>9</v>
      </c>
      <c r="P25" s="264"/>
      <c r="Q25" s="264"/>
      <c r="R25" s="264"/>
      <c r="S25" s="264"/>
    </row>
    <row r="26" spans="1:19" ht="18" customHeight="1" thickBot="1">
      <c r="A26" s="48" t="s">
        <v>34</v>
      </c>
      <c r="B26" s="19"/>
      <c r="C26" s="45">
        <v>9</v>
      </c>
      <c r="D26" s="45"/>
      <c r="E26" s="45"/>
      <c r="F26" s="45"/>
      <c r="G26" s="45"/>
      <c r="H26" s="14">
        <f t="shared" si="0"/>
        <v>9</v>
      </c>
      <c r="I26" s="21">
        <v>8</v>
      </c>
      <c r="J26" s="18"/>
      <c r="K26" s="18"/>
      <c r="L26" s="18"/>
      <c r="M26" s="18">
        <v>1</v>
      </c>
      <c r="N26" s="18"/>
      <c r="O26" s="17">
        <f t="shared" si="1"/>
        <v>9</v>
      </c>
      <c r="P26" s="266"/>
      <c r="Q26" s="260"/>
      <c r="R26" s="260"/>
      <c r="S26" s="261"/>
    </row>
    <row r="27" spans="1:19" ht="18" customHeight="1" thickBot="1">
      <c r="A27" s="48" t="s">
        <v>35</v>
      </c>
      <c r="B27" s="19"/>
      <c r="C27" s="45">
        <v>12</v>
      </c>
      <c r="D27" s="45"/>
      <c r="E27" s="45"/>
      <c r="F27" s="45"/>
      <c r="G27" s="45"/>
      <c r="H27" s="14">
        <f t="shared" si="0"/>
        <v>12</v>
      </c>
      <c r="I27" s="21">
        <v>8</v>
      </c>
      <c r="J27" s="18"/>
      <c r="K27" s="18"/>
      <c r="L27" s="18"/>
      <c r="M27" s="18"/>
      <c r="N27" s="18"/>
      <c r="O27" s="17">
        <f t="shared" si="1"/>
        <v>8</v>
      </c>
      <c r="P27" s="264" t="s">
        <v>115</v>
      </c>
      <c r="Q27" s="264"/>
      <c r="R27" s="264"/>
      <c r="S27" s="264"/>
    </row>
    <row r="28" spans="1:19" ht="18" customHeight="1" thickBot="1">
      <c r="A28" s="48" t="s">
        <v>36</v>
      </c>
      <c r="B28" s="19"/>
      <c r="C28" s="45">
        <v>8</v>
      </c>
      <c r="D28" s="45">
        <v>2</v>
      </c>
      <c r="E28" s="45"/>
      <c r="F28" s="45"/>
      <c r="G28" s="45"/>
      <c r="H28" s="14">
        <f t="shared" si="0"/>
        <v>10</v>
      </c>
      <c r="I28" s="21">
        <v>10</v>
      </c>
      <c r="J28" s="18"/>
      <c r="K28" s="18"/>
      <c r="L28" s="18"/>
      <c r="M28" s="18"/>
      <c r="N28" s="18"/>
      <c r="O28" s="17">
        <f t="shared" si="1"/>
        <v>10</v>
      </c>
      <c r="P28" s="266"/>
      <c r="Q28" s="260"/>
      <c r="R28" s="260"/>
      <c r="S28" s="261"/>
    </row>
    <row r="29" spans="1:19" ht="18" customHeight="1" thickBot="1">
      <c r="A29" s="48" t="s">
        <v>65</v>
      </c>
      <c r="B29" s="19"/>
      <c r="C29" s="45">
        <v>4</v>
      </c>
      <c r="D29" s="45"/>
      <c r="E29" s="45"/>
      <c r="F29" s="45"/>
      <c r="G29" s="45"/>
      <c r="H29" s="14">
        <f t="shared" si="0"/>
        <v>4</v>
      </c>
      <c r="I29" s="21">
        <v>1</v>
      </c>
      <c r="J29" s="18"/>
      <c r="K29" s="18"/>
      <c r="L29" s="18">
        <v>3</v>
      </c>
      <c r="M29" s="18"/>
      <c r="N29" s="18"/>
      <c r="O29" s="17">
        <f t="shared" si="1"/>
        <v>4</v>
      </c>
      <c r="P29" s="264"/>
      <c r="Q29" s="264"/>
      <c r="R29" s="264"/>
      <c r="S29" s="264"/>
    </row>
    <row r="30" spans="1:19" ht="18" customHeight="1" thickBot="1">
      <c r="A30" s="48" t="s">
        <v>37</v>
      </c>
      <c r="B30" s="19"/>
      <c r="C30" s="45">
        <v>12</v>
      </c>
      <c r="D30" s="45"/>
      <c r="E30" s="45"/>
      <c r="F30" s="45"/>
      <c r="G30" s="45"/>
      <c r="H30" s="14">
        <f t="shared" si="0"/>
        <v>12</v>
      </c>
      <c r="I30" s="21">
        <v>9</v>
      </c>
      <c r="J30" s="18"/>
      <c r="K30" s="18"/>
      <c r="L30" s="18"/>
      <c r="M30" s="18">
        <v>3</v>
      </c>
      <c r="N30" s="18"/>
      <c r="O30" s="17">
        <f t="shared" si="1"/>
        <v>12</v>
      </c>
      <c r="P30" s="264" t="s">
        <v>117</v>
      </c>
      <c r="Q30" s="264"/>
      <c r="R30" s="264"/>
      <c r="S30" s="264"/>
    </row>
    <row r="31" spans="1:19" ht="18" customHeight="1" thickBot="1">
      <c r="A31" s="48" t="s">
        <v>66</v>
      </c>
      <c r="B31" s="19"/>
      <c r="C31" s="45">
        <v>2</v>
      </c>
      <c r="D31" s="45"/>
      <c r="E31" s="45"/>
      <c r="F31" s="45"/>
      <c r="G31" s="45"/>
      <c r="H31" s="14">
        <f t="shared" si="0"/>
        <v>2</v>
      </c>
      <c r="I31" s="21">
        <v>1</v>
      </c>
      <c r="J31" s="18"/>
      <c r="K31" s="18"/>
      <c r="L31" s="18">
        <v>1</v>
      </c>
      <c r="M31" s="18"/>
      <c r="N31" s="18"/>
      <c r="O31" s="17">
        <f t="shared" si="1"/>
        <v>2</v>
      </c>
      <c r="P31" s="266"/>
      <c r="Q31" s="260"/>
      <c r="R31" s="260"/>
      <c r="S31" s="261"/>
    </row>
    <row r="32" spans="1:19" ht="18" customHeight="1" thickBot="1">
      <c r="A32" s="48" t="s">
        <v>64</v>
      </c>
      <c r="B32" s="19"/>
      <c r="C32" s="45">
        <v>10</v>
      </c>
      <c r="D32" s="45"/>
      <c r="E32" s="45"/>
      <c r="F32" s="45"/>
      <c r="G32" s="45"/>
      <c r="H32" s="14">
        <f t="shared" si="0"/>
        <v>10</v>
      </c>
      <c r="I32" s="21">
        <v>9</v>
      </c>
      <c r="J32" s="18"/>
      <c r="K32" s="18"/>
      <c r="L32" s="18"/>
      <c r="M32" s="18">
        <v>1</v>
      </c>
      <c r="N32" s="18"/>
      <c r="O32" s="17">
        <f t="shared" si="1"/>
        <v>10</v>
      </c>
      <c r="P32" s="264"/>
      <c r="Q32" s="264"/>
      <c r="R32" s="264"/>
      <c r="S32" s="264"/>
    </row>
    <row r="33" spans="1:19" ht="18" customHeight="1" thickBot="1">
      <c r="A33" s="48" t="s">
        <v>44</v>
      </c>
      <c r="B33" s="19"/>
      <c r="C33" s="45">
        <v>6</v>
      </c>
      <c r="D33" s="45"/>
      <c r="E33" s="45"/>
      <c r="F33" s="45"/>
      <c r="G33" s="45"/>
      <c r="H33" s="14">
        <f t="shared" si="0"/>
        <v>6</v>
      </c>
      <c r="I33" s="21">
        <v>6</v>
      </c>
      <c r="J33" s="18"/>
      <c r="K33" s="18"/>
      <c r="L33" s="18"/>
      <c r="M33" s="18"/>
      <c r="N33" s="18"/>
      <c r="O33" s="17">
        <f t="shared" si="1"/>
        <v>6</v>
      </c>
      <c r="P33" s="264"/>
      <c r="Q33" s="264"/>
      <c r="R33" s="264"/>
      <c r="S33" s="264"/>
    </row>
    <row r="34" spans="1:19" ht="18" customHeight="1" thickBot="1">
      <c r="A34" s="48" t="s">
        <v>93</v>
      </c>
      <c r="B34" s="19">
        <v>1</v>
      </c>
      <c r="C34" s="45"/>
      <c r="D34" s="45"/>
      <c r="E34" s="45"/>
      <c r="F34" s="45"/>
      <c r="G34" s="45"/>
      <c r="H34" s="14">
        <f t="shared" si="0"/>
        <v>1</v>
      </c>
      <c r="I34" s="21"/>
      <c r="J34" s="18"/>
      <c r="K34" s="18"/>
      <c r="L34" s="18"/>
      <c r="M34" s="18"/>
      <c r="N34" s="18"/>
      <c r="O34" s="17">
        <f t="shared" si="1"/>
        <v>0</v>
      </c>
      <c r="P34" s="264" t="s">
        <v>115</v>
      </c>
      <c r="Q34" s="264"/>
      <c r="R34" s="264"/>
      <c r="S34" s="264"/>
    </row>
    <row r="35" spans="1:19" ht="18" customHeight="1" thickBot="1">
      <c r="A35" s="48" t="s">
        <v>38</v>
      </c>
      <c r="B35" s="19">
        <v>22</v>
      </c>
      <c r="C35" s="45"/>
      <c r="D35" s="45"/>
      <c r="E35" s="45"/>
      <c r="F35" s="45"/>
      <c r="G35" s="45"/>
      <c r="H35" s="14">
        <f t="shared" si="0"/>
        <v>22</v>
      </c>
      <c r="I35" s="21">
        <v>6</v>
      </c>
      <c r="J35" s="18"/>
      <c r="K35" s="18"/>
      <c r="L35" s="18"/>
      <c r="M35" s="18"/>
      <c r="N35" s="18"/>
      <c r="O35" s="17">
        <f t="shared" si="1"/>
        <v>6</v>
      </c>
      <c r="P35" s="264" t="s">
        <v>115</v>
      </c>
      <c r="Q35" s="264"/>
      <c r="R35" s="264"/>
      <c r="S35" s="264"/>
    </row>
    <row r="36" spans="1:19" ht="18" customHeight="1" thickBot="1">
      <c r="A36" s="48" t="s">
        <v>45</v>
      </c>
      <c r="B36" s="19"/>
      <c r="C36" s="45">
        <v>15</v>
      </c>
      <c r="D36" s="45"/>
      <c r="E36" s="45"/>
      <c r="F36" s="45"/>
      <c r="G36" s="45"/>
      <c r="H36" s="14">
        <f t="shared" si="0"/>
        <v>15</v>
      </c>
      <c r="I36" s="21"/>
      <c r="J36" s="18"/>
      <c r="K36" s="18"/>
      <c r="L36" s="18"/>
      <c r="M36" s="18"/>
      <c r="N36" s="18"/>
      <c r="O36" s="17">
        <f t="shared" si="1"/>
        <v>0</v>
      </c>
      <c r="P36" s="264" t="s">
        <v>115</v>
      </c>
      <c r="Q36" s="264"/>
      <c r="R36" s="264"/>
      <c r="S36" s="264"/>
    </row>
    <row r="37" spans="1:19" ht="18" customHeight="1" thickBot="1">
      <c r="A37" s="15" t="s">
        <v>39</v>
      </c>
      <c r="B37" s="19"/>
      <c r="C37" s="45"/>
      <c r="D37" s="45"/>
      <c r="E37" s="45"/>
      <c r="F37" s="45"/>
      <c r="G37" s="45"/>
      <c r="H37" s="14"/>
      <c r="I37" s="21">
        <v>5</v>
      </c>
      <c r="J37" s="18"/>
      <c r="K37" s="18"/>
      <c r="L37" s="18"/>
      <c r="M37" s="18"/>
      <c r="N37" s="18"/>
      <c r="O37" s="17">
        <f t="shared" si="1"/>
        <v>5</v>
      </c>
      <c r="P37" s="44"/>
      <c r="Q37" s="44"/>
      <c r="R37" s="44"/>
      <c r="S37" s="44"/>
    </row>
    <row r="38" spans="1:19" ht="18" customHeight="1" thickBot="1">
      <c r="A38" s="15" t="s">
        <v>40</v>
      </c>
      <c r="B38" s="19"/>
      <c r="C38" s="45"/>
      <c r="D38" s="45"/>
      <c r="E38" s="45"/>
      <c r="F38" s="45"/>
      <c r="G38" s="45"/>
      <c r="H38" s="14"/>
      <c r="I38" s="21">
        <v>6</v>
      </c>
      <c r="J38" s="18"/>
      <c r="K38" s="18"/>
      <c r="L38" s="18"/>
      <c r="M38" s="18"/>
      <c r="N38" s="18"/>
      <c r="O38" s="17">
        <f t="shared" si="1"/>
        <v>6</v>
      </c>
      <c r="P38" s="44"/>
      <c r="Q38" s="44"/>
      <c r="R38" s="44"/>
      <c r="S38" s="44"/>
    </row>
    <row r="39" spans="1:19" ht="18" customHeight="1" thickBot="1">
      <c r="A39" s="15" t="s">
        <v>47</v>
      </c>
      <c r="B39" s="19"/>
      <c r="C39" s="45"/>
      <c r="D39" s="45"/>
      <c r="E39" s="45"/>
      <c r="F39" s="45"/>
      <c r="G39" s="45"/>
      <c r="H39" s="14"/>
      <c r="I39" s="21"/>
      <c r="J39" s="18"/>
      <c r="K39" s="18"/>
      <c r="L39" s="18"/>
      <c r="M39" s="18"/>
      <c r="N39" s="18"/>
      <c r="O39" s="17">
        <f t="shared" si="1"/>
        <v>0</v>
      </c>
      <c r="P39" s="44"/>
      <c r="Q39" s="44"/>
      <c r="R39" s="44"/>
      <c r="S39" s="44"/>
    </row>
    <row r="40" spans="1:19" ht="18" customHeight="1" thickBot="1">
      <c r="A40" s="15" t="s">
        <v>41</v>
      </c>
      <c r="B40" s="19"/>
      <c r="C40" s="45"/>
      <c r="D40" s="45"/>
      <c r="E40" s="45"/>
      <c r="F40" s="45"/>
      <c r="G40" s="45"/>
      <c r="H40" s="14"/>
      <c r="I40" s="21">
        <v>5</v>
      </c>
      <c r="J40" s="18"/>
      <c r="K40" s="18"/>
      <c r="L40" s="18"/>
      <c r="M40" s="18"/>
      <c r="N40" s="18"/>
      <c r="O40" s="17">
        <f t="shared" si="1"/>
        <v>5</v>
      </c>
      <c r="P40" s="44"/>
      <c r="Q40" s="44"/>
      <c r="R40" s="44"/>
      <c r="S40" s="44"/>
    </row>
    <row r="41" spans="1:19">
      <c r="A41" s="20"/>
      <c r="B41" s="5"/>
      <c r="H41" s="20"/>
      <c r="I41" s="5"/>
      <c r="O41" s="1"/>
      <c r="R4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5" spans="1:19">
      <c r="A45" s="20"/>
      <c r="B45" s="5"/>
      <c r="H45" s="20"/>
      <c r="I45" s="5"/>
      <c r="O45" s="1"/>
      <c r="R45"/>
    </row>
  </sheetData>
  <mergeCells count="33">
    <mergeCell ref="P34:S34"/>
    <mergeCell ref="P35:S35"/>
    <mergeCell ref="P36:S36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31:S31"/>
    <mergeCell ref="P32:S32"/>
    <mergeCell ref="P33:S33"/>
    <mergeCell ref="P18:S18"/>
    <mergeCell ref="P11:S11"/>
    <mergeCell ref="P12:S12"/>
    <mergeCell ref="P13:S13"/>
    <mergeCell ref="P14:S14"/>
    <mergeCell ref="P15:S15"/>
    <mergeCell ref="P16:S16"/>
    <mergeCell ref="P17:S17"/>
    <mergeCell ref="P6:S10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45"/>
  <sheetViews>
    <sheetView topLeftCell="A16" zoomScale="115" zoomScaleNormal="115" workbookViewId="0">
      <selection activeCell="A41" sqref="A41:XFD41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118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113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46" t="s">
        <v>104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265"/>
      <c r="Q6" s="265"/>
      <c r="R6" s="265"/>
      <c r="S6" s="265"/>
    </row>
    <row r="7" spans="1:19" s="8" customFormat="1" ht="18" customHeight="1" thickBot="1">
      <c r="A7" s="46" t="s">
        <v>108</v>
      </c>
      <c r="B7" s="19"/>
      <c r="C7" s="9">
        <v>4</v>
      </c>
      <c r="D7" s="10"/>
      <c r="E7" s="10"/>
      <c r="F7" s="10"/>
      <c r="G7" s="10"/>
      <c r="H7" s="14">
        <f t="shared" ref="H7:H36" si="0">SUM(B7:G7)</f>
        <v>4</v>
      </c>
      <c r="I7" s="23"/>
      <c r="J7" s="16"/>
      <c r="K7" s="16"/>
      <c r="L7" s="16">
        <v>4</v>
      </c>
      <c r="M7" s="16"/>
      <c r="N7" s="16"/>
      <c r="O7" s="17">
        <f t="shared" ref="O7:O37" si="1">SUM(I7:N7)</f>
        <v>4</v>
      </c>
      <c r="P7" s="265"/>
      <c r="Q7" s="265"/>
      <c r="R7" s="265"/>
      <c r="S7" s="265"/>
    </row>
    <row r="8" spans="1:19" ht="18" customHeight="1" thickBot="1">
      <c r="A8" s="46" t="s">
        <v>105</v>
      </c>
      <c r="B8" s="19"/>
      <c r="C8" s="49"/>
      <c r="D8" s="49"/>
      <c r="E8" s="49"/>
      <c r="F8" s="49"/>
      <c r="G8" s="49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264"/>
      <c r="Q8" s="264"/>
      <c r="R8" s="264"/>
      <c r="S8" s="264"/>
    </row>
    <row r="9" spans="1:19" ht="18" customHeight="1" thickBot="1">
      <c r="A9" s="47" t="s">
        <v>107</v>
      </c>
      <c r="B9" s="19"/>
      <c r="C9" s="49">
        <v>30</v>
      </c>
      <c r="D9" s="49"/>
      <c r="E9" s="49"/>
      <c r="F9" s="49"/>
      <c r="G9" s="49"/>
      <c r="H9" s="14">
        <f t="shared" si="0"/>
        <v>30</v>
      </c>
      <c r="I9" s="21"/>
      <c r="J9" s="18"/>
      <c r="K9" s="18"/>
      <c r="L9" s="18">
        <v>30</v>
      </c>
      <c r="M9" s="18"/>
      <c r="N9" s="18"/>
      <c r="O9" s="17">
        <f t="shared" si="1"/>
        <v>30</v>
      </c>
      <c r="P9" s="264"/>
      <c r="Q9" s="264"/>
      <c r="R9" s="264"/>
      <c r="S9" s="264"/>
    </row>
    <row r="10" spans="1:19" ht="18" customHeight="1" thickBot="1">
      <c r="A10" s="47" t="s">
        <v>106</v>
      </c>
      <c r="B10" s="19"/>
      <c r="C10" s="49">
        <v>20</v>
      </c>
      <c r="D10" s="49"/>
      <c r="E10" s="49"/>
      <c r="F10" s="49"/>
      <c r="G10" s="49"/>
      <c r="H10" s="14">
        <f t="shared" si="0"/>
        <v>20</v>
      </c>
      <c r="I10" s="21"/>
      <c r="J10" s="18"/>
      <c r="K10" s="18"/>
      <c r="L10" s="18">
        <v>20</v>
      </c>
      <c r="M10" s="18"/>
      <c r="N10" s="18"/>
      <c r="O10" s="17">
        <f t="shared" si="1"/>
        <v>20</v>
      </c>
      <c r="P10" s="264"/>
      <c r="Q10" s="264"/>
      <c r="R10" s="264"/>
      <c r="S10" s="264"/>
    </row>
    <row r="11" spans="1:19" ht="18" customHeight="1" thickBot="1">
      <c r="A11" s="48" t="s">
        <v>21</v>
      </c>
      <c r="B11" s="19">
        <v>10</v>
      </c>
      <c r="C11" s="49">
        <v>12</v>
      </c>
      <c r="D11" s="49">
        <v>10</v>
      </c>
      <c r="E11" s="49"/>
      <c r="F11" s="49"/>
      <c r="G11" s="49"/>
      <c r="H11" s="14">
        <f t="shared" si="0"/>
        <v>32</v>
      </c>
      <c r="I11" s="21">
        <v>10</v>
      </c>
      <c r="J11" s="18"/>
      <c r="K11" s="18"/>
      <c r="L11" s="18"/>
      <c r="M11" s="18"/>
      <c r="N11" s="18">
        <v>10</v>
      </c>
      <c r="O11" s="17">
        <f t="shared" si="1"/>
        <v>20</v>
      </c>
      <c r="P11" s="264" t="s">
        <v>121</v>
      </c>
      <c r="Q11" s="264"/>
      <c r="R11" s="264"/>
      <c r="S11" s="264"/>
    </row>
    <row r="12" spans="1:19" ht="18" customHeight="1" thickBot="1">
      <c r="A12" s="48" t="s">
        <v>22</v>
      </c>
      <c r="B12" s="19"/>
      <c r="C12" s="49">
        <v>16</v>
      </c>
      <c r="D12" s="49"/>
      <c r="E12" s="49"/>
      <c r="F12" s="49"/>
      <c r="G12" s="49"/>
      <c r="H12" s="14">
        <f t="shared" si="0"/>
        <v>16</v>
      </c>
      <c r="I12" s="21">
        <v>2</v>
      </c>
      <c r="J12" s="18">
        <v>2</v>
      </c>
      <c r="K12" s="18"/>
      <c r="L12" s="18">
        <v>12</v>
      </c>
      <c r="M12" s="18"/>
      <c r="N12" s="18"/>
      <c r="O12" s="17">
        <f t="shared" si="1"/>
        <v>16</v>
      </c>
      <c r="P12" s="264"/>
      <c r="Q12" s="264"/>
      <c r="R12" s="264"/>
      <c r="S12" s="264"/>
    </row>
    <row r="13" spans="1:19" ht="18" customHeight="1" thickBot="1">
      <c r="A13" s="48" t="s">
        <v>23</v>
      </c>
      <c r="B13" s="19"/>
      <c r="C13" s="49">
        <v>13</v>
      </c>
      <c r="D13" s="49"/>
      <c r="E13" s="49"/>
      <c r="F13" s="49"/>
      <c r="G13" s="49"/>
      <c r="H13" s="14">
        <f t="shared" si="0"/>
        <v>13</v>
      </c>
      <c r="I13" s="21">
        <v>8</v>
      </c>
      <c r="J13" s="18"/>
      <c r="K13" s="18"/>
      <c r="L13" s="18">
        <v>5</v>
      </c>
      <c r="M13" s="18"/>
      <c r="N13" s="18"/>
      <c r="O13" s="17">
        <f t="shared" si="1"/>
        <v>13</v>
      </c>
      <c r="P13" s="264"/>
      <c r="Q13" s="264"/>
      <c r="R13" s="264"/>
      <c r="S13" s="264"/>
    </row>
    <row r="14" spans="1:19" ht="18" customHeight="1" thickBot="1">
      <c r="A14" s="48" t="s">
        <v>24</v>
      </c>
      <c r="B14" s="19"/>
      <c r="C14" s="49">
        <v>6</v>
      </c>
      <c r="D14" s="49"/>
      <c r="E14" s="49"/>
      <c r="F14" s="49"/>
      <c r="G14" s="49"/>
      <c r="H14" s="14">
        <f t="shared" si="0"/>
        <v>6</v>
      </c>
      <c r="I14" s="21">
        <v>4</v>
      </c>
      <c r="J14" s="18"/>
      <c r="K14" s="18"/>
      <c r="L14" s="18">
        <v>2</v>
      </c>
      <c r="M14" s="18"/>
      <c r="N14" s="18"/>
      <c r="O14" s="17">
        <f t="shared" si="1"/>
        <v>6</v>
      </c>
      <c r="P14" s="264"/>
      <c r="Q14" s="264"/>
      <c r="R14" s="264"/>
      <c r="S14" s="264"/>
    </row>
    <row r="15" spans="1:19" ht="18" customHeight="1" thickBot="1">
      <c r="A15" s="48" t="s">
        <v>25</v>
      </c>
      <c r="B15" s="19"/>
      <c r="C15" s="49">
        <v>6</v>
      </c>
      <c r="D15" s="49"/>
      <c r="E15" s="49"/>
      <c r="F15" s="49"/>
      <c r="G15" s="49"/>
      <c r="H15" s="14">
        <f t="shared" si="0"/>
        <v>6</v>
      </c>
      <c r="I15" s="21"/>
      <c r="J15" s="18">
        <v>1</v>
      </c>
      <c r="K15" s="18"/>
      <c r="L15" s="18">
        <v>5</v>
      </c>
      <c r="M15" s="18"/>
      <c r="N15" s="18"/>
      <c r="O15" s="17">
        <f t="shared" si="1"/>
        <v>6</v>
      </c>
      <c r="P15" s="264"/>
      <c r="Q15" s="264"/>
      <c r="R15" s="264"/>
      <c r="S15" s="264"/>
    </row>
    <row r="16" spans="1:19" ht="18" customHeight="1" thickBot="1">
      <c r="A16" s="48" t="s">
        <v>26</v>
      </c>
      <c r="B16" s="19"/>
      <c r="C16" s="49">
        <v>16</v>
      </c>
      <c r="D16" s="49"/>
      <c r="E16" s="49"/>
      <c r="F16" s="49"/>
      <c r="G16" s="49"/>
      <c r="H16" s="14">
        <f t="shared" si="0"/>
        <v>16</v>
      </c>
      <c r="I16" s="21">
        <v>2</v>
      </c>
      <c r="J16" s="18"/>
      <c r="K16" s="18"/>
      <c r="L16" s="18"/>
      <c r="M16" s="18">
        <v>14</v>
      </c>
      <c r="N16" s="18"/>
      <c r="O16" s="17">
        <f t="shared" si="1"/>
        <v>16</v>
      </c>
      <c r="P16" s="264" t="s">
        <v>119</v>
      </c>
      <c r="Q16" s="264"/>
      <c r="R16" s="264"/>
      <c r="S16" s="264"/>
    </row>
    <row r="17" spans="1:19" ht="18" customHeight="1" thickBot="1">
      <c r="A17" s="48" t="s">
        <v>46</v>
      </c>
      <c r="B17" s="19"/>
      <c r="C17" s="49">
        <v>8</v>
      </c>
      <c r="D17" s="49"/>
      <c r="E17" s="49"/>
      <c r="F17" s="49"/>
      <c r="G17" s="49"/>
      <c r="H17" s="14">
        <f t="shared" si="0"/>
        <v>8</v>
      </c>
      <c r="I17" s="21">
        <v>5</v>
      </c>
      <c r="J17" s="18"/>
      <c r="K17" s="18"/>
      <c r="L17" s="18">
        <v>3</v>
      </c>
      <c r="M17" s="18"/>
      <c r="N17" s="18"/>
      <c r="O17" s="17">
        <f t="shared" si="1"/>
        <v>8</v>
      </c>
      <c r="P17" s="264"/>
      <c r="Q17" s="264"/>
      <c r="R17" s="264"/>
      <c r="S17" s="264"/>
    </row>
    <row r="18" spans="1:19" ht="18" customHeight="1" thickBot="1">
      <c r="A18" s="48" t="s">
        <v>27</v>
      </c>
      <c r="B18" s="19"/>
      <c r="C18" s="49">
        <v>9</v>
      </c>
      <c r="D18" s="49">
        <v>4</v>
      </c>
      <c r="E18" s="49"/>
      <c r="F18" s="49"/>
      <c r="G18" s="49"/>
      <c r="H18" s="14">
        <f t="shared" si="0"/>
        <v>13</v>
      </c>
      <c r="I18" s="21">
        <v>13</v>
      </c>
      <c r="J18" s="18"/>
      <c r="K18" s="18"/>
      <c r="L18" s="18"/>
      <c r="M18" s="18"/>
      <c r="N18" s="18"/>
      <c r="O18" s="17">
        <f t="shared" si="1"/>
        <v>13</v>
      </c>
      <c r="P18" s="264"/>
      <c r="Q18" s="264"/>
      <c r="R18" s="264"/>
      <c r="S18" s="264"/>
    </row>
    <row r="19" spans="1:19" ht="18" customHeight="1" thickBot="1">
      <c r="A19" s="48" t="s">
        <v>28</v>
      </c>
      <c r="B19" s="19"/>
      <c r="C19" s="49">
        <v>6</v>
      </c>
      <c r="D19" s="49"/>
      <c r="E19" s="49"/>
      <c r="F19" s="49"/>
      <c r="G19" s="49"/>
      <c r="H19" s="14">
        <f t="shared" si="0"/>
        <v>6</v>
      </c>
      <c r="I19" s="21">
        <v>1</v>
      </c>
      <c r="J19" s="18"/>
      <c r="K19" s="18"/>
      <c r="L19" s="18"/>
      <c r="M19" s="18"/>
      <c r="N19" s="18"/>
      <c r="O19" s="17">
        <f t="shared" si="1"/>
        <v>1</v>
      </c>
      <c r="P19" s="264" t="s">
        <v>121</v>
      </c>
      <c r="Q19" s="264"/>
      <c r="R19" s="264"/>
      <c r="S19" s="264"/>
    </row>
    <row r="20" spans="1:19" ht="18" customHeight="1" thickBot="1">
      <c r="A20" s="48" t="s">
        <v>29</v>
      </c>
      <c r="B20" s="19"/>
      <c r="C20" s="49">
        <v>16</v>
      </c>
      <c r="D20" s="49"/>
      <c r="E20" s="49"/>
      <c r="F20" s="49"/>
      <c r="G20" s="49"/>
      <c r="H20" s="14">
        <f t="shared" si="0"/>
        <v>16</v>
      </c>
      <c r="I20" s="21">
        <v>14</v>
      </c>
      <c r="J20" s="18"/>
      <c r="K20" s="18"/>
      <c r="L20" s="18"/>
      <c r="M20" s="18">
        <v>2</v>
      </c>
      <c r="N20" s="18"/>
      <c r="O20" s="17">
        <f t="shared" si="1"/>
        <v>16</v>
      </c>
      <c r="P20" s="264"/>
      <c r="Q20" s="264"/>
      <c r="R20" s="264"/>
      <c r="S20" s="264"/>
    </row>
    <row r="21" spans="1:19" ht="18" customHeight="1" thickBot="1">
      <c r="A21" s="48" t="s">
        <v>30</v>
      </c>
      <c r="B21" s="19"/>
      <c r="C21" s="49">
        <v>11</v>
      </c>
      <c r="D21" s="49">
        <v>8</v>
      </c>
      <c r="E21" s="49"/>
      <c r="F21" s="49"/>
      <c r="G21" s="49"/>
      <c r="H21" s="14">
        <f t="shared" si="0"/>
        <v>19</v>
      </c>
      <c r="I21" s="21">
        <v>15</v>
      </c>
      <c r="J21" s="18"/>
      <c r="K21" s="18"/>
      <c r="L21" s="18"/>
      <c r="M21" s="18">
        <v>4</v>
      </c>
      <c r="N21" s="18"/>
      <c r="O21" s="17">
        <f t="shared" si="1"/>
        <v>19</v>
      </c>
      <c r="P21" s="264"/>
      <c r="Q21" s="264"/>
      <c r="R21" s="264"/>
      <c r="S21" s="264"/>
    </row>
    <row r="22" spans="1:19" ht="18" customHeight="1" thickBot="1">
      <c r="A22" s="48" t="s">
        <v>92</v>
      </c>
      <c r="B22" s="19"/>
      <c r="C22" s="49">
        <v>3</v>
      </c>
      <c r="D22" s="49"/>
      <c r="E22" s="49"/>
      <c r="F22" s="49"/>
      <c r="G22" s="49"/>
      <c r="H22" s="14">
        <f t="shared" si="0"/>
        <v>3</v>
      </c>
      <c r="I22" s="21">
        <v>2</v>
      </c>
      <c r="J22" s="18"/>
      <c r="K22" s="18"/>
      <c r="L22" s="18">
        <v>1</v>
      </c>
      <c r="M22" s="18"/>
      <c r="N22" s="18"/>
      <c r="O22" s="17">
        <f t="shared" si="1"/>
        <v>3</v>
      </c>
      <c r="P22" s="264"/>
      <c r="Q22" s="264"/>
      <c r="R22" s="264"/>
      <c r="S22" s="264"/>
    </row>
    <row r="23" spans="1:19" ht="18" customHeight="1" thickBot="1">
      <c r="A23" s="48" t="s">
        <v>31</v>
      </c>
      <c r="B23" s="19"/>
      <c r="C23" s="49">
        <v>7</v>
      </c>
      <c r="D23" s="49"/>
      <c r="E23" s="49"/>
      <c r="F23" s="49"/>
      <c r="G23" s="49"/>
      <c r="H23" s="14">
        <f t="shared" si="0"/>
        <v>7</v>
      </c>
      <c r="I23" s="21">
        <v>1</v>
      </c>
      <c r="J23" s="18"/>
      <c r="K23" s="18"/>
      <c r="L23" s="18"/>
      <c r="M23" s="18">
        <v>6</v>
      </c>
      <c r="N23" s="18"/>
      <c r="O23" s="17">
        <f t="shared" si="1"/>
        <v>7</v>
      </c>
      <c r="P23" s="264" t="s">
        <v>120</v>
      </c>
      <c r="Q23" s="264"/>
      <c r="R23" s="264"/>
      <c r="S23" s="264"/>
    </row>
    <row r="24" spans="1:19" ht="18" customHeight="1" thickBot="1">
      <c r="A24" s="48" t="s">
        <v>32</v>
      </c>
      <c r="B24" s="19"/>
      <c r="C24" s="49">
        <v>10</v>
      </c>
      <c r="D24" s="49"/>
      <c r="E24" s="49"/>
      <c r="F24" s="49"/>
      <c r="G24" s="49"/>
      <c r="H24" s="14">
        <f t="shared" si="0"/>
        <v>10</v>
      </c>
      <c r="I24" s="21">
        <v>3</v>
      </c>
      <c r="J24" s="18">
        <v>2</v>
      </c>
      <c r="K24" s="18"/>
      <c r="L24" s="18"/>
      <c r="M24" s="18">
        <v>5</v>
      </c>
      <c r="N24" s="18"/>
      <c r="O24" s="17">
        <f t="shared" si="1"/>
        <v>10</v>
      </c>
      <c r="P24" s="264"/>
      <c r="Q24" s="264"/>
      <c r="R24" s="264"/>
      <c r="S24" s="264"/>
    </row>
    <row r="25" spans="1:19" ht="18" customHeight="1" thickBot="1">
      <c r="A25" s="48" t="s">
        <v>33</v>
      </c>
      <c r="B25" s="19"/>
      <c r="C25" s="49">
        <v>7</v>
      </c>
      <c r="D25" s="49"/>
      <c r="E25" s="49"/>
      <c r="F25" s="49"/>
      <c r="G25" s="49"/>
      <c r="H25" s="14">
        <f t="shared" si="0"/>
        <v>7</v>
      </c>
      <c r="I25" s="21">
        <v>1</v>
      </c>
      <c r="J25" s="18"/>
      <c r="K25" s="18"/>
      <c r="L25" s="18"/>
      <c r="M25" s="18">
        <v>6</v>
      </c>
      <c r="N25" s="18"/>
      <c r="O25" s="17">
        <f t="shared" si="1"/>
        <v>7</v>
      </c>
      <c r="P25" s="264"/>
      <c r="Q25" s="264"/>
      <c r="R25" s="264"/>
      <c r="S25" s="264"/>
    </row>
    <row r="26" spans="1:19" ht="18" customHeight="1" thickBot="1">
      <c r="A26" s="48" t="s">
        <v>34</v>
      </c>
      <c r="B26" s="19"/>
      <c r="C26" s="49">
        <v>10</v>
      </c>
      <c r="D26" s="49"/>
      <c r="E26" s="49"/>
      <c r="F26" s="49"/>
      <c r="G26" s="49"/>
      <c r="H26" s="14">
        <f t="shared" si="0"/>
        <v>10</v>
      </c>
      <c r="I26" s="21">
        <v>7</v>
      </c>
      <c r="J26" s="18"/>
      <c r="K26" s="18"/>
      <c r="L26" s="18"/>
      <c r="M26" s="18">
        <v>3</v>
      </c>
      <c r="N26" s="18"/>
      <c r="O26" s="17">
        <f t="shared" si="1"/>
        <v>10</v>
      </c>
      <c r="P26" s="266"/>
      <c r="Q26" s="260"/>
      <c r="R26" s="260"/>
      <c r="S26" s="261"/>
    </row>
    <row r="27" spans="1:19" ht="18" customHeight="1" thickBot="1">
      <c r="A27" s="48" t="s">
        <v>35</v>
      </c>
      <c r="B27" s="19">
        <v>4</v>
      </c>
      <c r="C27" s="49">
        <v>60</v>
      </c>
      <c r="D27" s="49"/>
      <c r="E27" s="49"/>
      <c r="F27" s="49"/>
      <c r="G27" s="49"/>
      <c r="H27" s="14">
        <f t="shared" si="0"/>
        <v>64</v>
      </c>
      <c r="I27" s="21">
        <v>64</v>
      </c>
      <c r="J27" s="18"/>
      <c r="K27" s="18"/>
      <c r="L27" s="18"/>
      <c r="M27" s="18"/>
      <c r="N27" s="18"/>
      <c r="O27" s="17">
        <f t="shared" si="1"/>
        <v>64</v>
      </c>
      <c r="P27" s="264"/>
      <c r="Q27" s="264"/>
      <c r="R27" s="264"/>
      <c r="S27" s="264"/>
    </row>
    <row r="28" spans="1:19" ht="18" customHeight="1" thickBot="1">
      <c r="A28" s="48" t="s">
        <v>36</v>
      </c>
      <c r="B28" s="19"/>
      <c r="C28" s="49">
        <v>8</v>
      </c>
      <c r="D28" s="49">
        <v>6</v>
      </c>
      <c r="E28" s="49"/>
      <c r="F28" s="49"/>
      <c r="G28" s="49"/>
      <c r="H28" s="14">
        <f t="shared" si="0"/>
        <v>14</v>
      </c>
      <c r="I28" s="21">
        <v>5</v>
      </c>
      <c r="J28" s="18"/>
      <c r="K28" s="18"/>
      <c r="L28" s="18"/>
      <c r="M28" s="18">
        <v>9</v>
      </c>
      <c r="N28" s="18"/>
      <c r="O28" s="17">
        <f t="shared" si="1"/>
        <v>14</v>
      </c>
      <c r="P28" s="266"/>
      <c r="Q28" s="260"/>
      <c r="R28" s="260"/>
      <c r="S28" s="261"/>
    </row>
    <row r="29" spans="1:19" ht="18" customHeight="1" thickBot="1">
      <c r="A29" s="48" t="s">
        <v>65</v>
      </c>
      <c r="B29" s="19"/>
      <c r="C29" s="49">
        <v>4</v>
      </c>
      <c r="D29" s="49"/>
      <c r="E29" s="49"/>
      <c r="F29" s="49"/>
      <c r="G29" s="49"/>
      <c r="H29" s="14">
        <f t="shared" si="0"/>
        <v>4</v>
      </c>
      <c r="I29" s="21"/>
      <c r="J29" s="18"/>
      <c r="K29" s="18"/>
      <c r="L29" s="18">
        <v>4</v>
      </c>
      <c r="M29" s="18"/>
      <c r="N29" s="18"/>
      <c r="O29" s="17">
        <f t="shared" si="1"/>
        <v>4</v>
      </c>
      <c r="P29" s="264"/>
      <c r="Q29" s="264"/>
      <c r="R29" s="264"/>
      <c r="S29" s="264"/>
    </row>
    <row r="30" spans="1:19" ht="18" customHeight="1" thickBot="1">
      <c r="A30" s="48" t="s">
        <v>37</v>
      </c>
      <c r="B30" s="19"/>
      <c r="C30" s="49">
        <v>14</v>
      </c>
      <c r="D30" s="49"/>
      <c r="E30" s="49"/>
      <c r="F30" s="49"/>
      <c r="G30" s="49"/>
      <c r="H30" s="14">
        <f t="shared" si="0"/>
        <v>14</v>
      </c>
      <c r="I30" s="21">
        <v>8</v>
      </c>
      <c r="J30" s="18"/>
      <c r="K30" s="18"/>
      <c r="L30" s="18"/>
      <c r="M30" s="18">
        <v>6</v>
      </c>
      <c r="N30" s="18"/>
      <c r="O30" s="17">
        <f t="shared" si="1"/>
        <v>14</v>
      </c>
      <c r="P30" s="264"/>
      <c r="Q30" s="264"/>
      <c r="R30" s="264"/>
      <c r="S30" s="264"/>
    </row>
    <row r="31" spans="1:19" ht="18" customHeight="1" thickBot="1">
      <c r="A31" s="48" t="s">
        <v>66</v>
      </c>
      <c r="B31" s="19"/>
      <c r="C31" s="49">
        <v>2</v>
      </c>
      <c r="D31" s="49"/>
      <c r="E31" s="49"/>
      <c r="F31" s="49"/>
      <c r="G31" s="49"/>
      <c r="H31" s="14">
        <f t="shared" si="0"/>
        <v>2</v>
      </c>
      <c r="I31" s="21">
        <v>2</v>
      </c>
      <c r="J31" s="18"/>
      <c r="K31" s="18"/>
      <c r="L31" s="18"/>
      <c r="M31" s="18"/>
      <c r="N31" s="18"/>
      <c r="O31" s="17">
        <f t="shared" si="1"/>
        <v>2</v>
      </c>
      <c r="P31" s="266"/>
      <c r="Q31" s="260"/>
      <c r="R31" s="260"/>
      <c r="S31" s="261"/>
    </row>
    <row r="32" spans="1:19" ht="18" customHeight="1" thickBot="1">
      <c r="A32" s="48" t="s">
        <v>64</v>
      </c>
      <c r="B32" s="19"/>
      <c r="C32" s="49">
        <v>13</v>
      </c>
      <c r="D32" s="49"/>
      <c r="E32" s="49"/>
      <c r="F32" s="49"/>
      <c r="G32" s="49"/>
      <c r="H32" s="14">
        <f t="shared" si="0"/>
        <v>13</v>
      </c>
      <c r="I32" s="21">
        <v>9</v>
      </c>
      <c r="J32" s="18"/>
      <c r="K32" s="18"/>
      <c r="L32" s="18"/>
      <c r="M32" s="18">
        <v>4</v>
      </c>
      <c r="N32" s="18"/>
      <c r="O32" s="17">
        <f t="shared" si="1"/>
        <v>13</v>
      </c>
      <c r="P32" s="264"/>
      <c r="Q32" s="264"/>
      <c r="R32" s="264"/>
      <c r="S32" s="264"/>
    </row>
    <row r="33" spans="1:19" ht="18" customHeight="1" thickBot="1">
      <c r="A33" s="48" t="s">
        <v>44</v>
      </c>
      <c r="B33" s="19">
        <v>1</v>
      </c>
      <c r="C33" s="49">
        <v>8</v>
      </c>
      <c r="D33" s="49"/>
      <c r="E33" s="49"/>
      <c r="F33" s="49"/>
      <c r="G33" s="49"/>
      <c r="H33" s="14">
        <f t="shared" si="0"/>
        <v>9</v>
      </c>
      <c r="I33" s="21">
        <v>9</v>
      </c>
      <c r="J33" s="18"/>
      <c r="K33" s="18"/>
      <c r="L33" s="18"/>
      <c r="M33" s="18"/>
      <c r="N33" s="18"/>
      <c r="O33" s="17">
        <f t="shared" si="1"/>
        <v>9</v>
      </c>
      <c r="P33" s="264"/>
      <c r="Q33" s="264"/>
      <c r="R33" s="264"/>
      <c r="S33" s="264"/>
    </row>
    <row r="34" spans="1:19" ht="18" customHeight="1" thickBot="1">
      <c r="A34" s="48" t="s">
        <v>93</v>
      </c>
      <c r="B34" s="19">
        <v>1</v>
      </c>
      <c r="C34" s="49">
        <v>6</v>
      </c>
      <c r="D34" s="49"/>
      <c r="E34" s="49"/>
      <c r="F34" s="49"/>
      <c r="G34" s="49"/>
      <c r="H34" s="14">
        <f t="shared" si="0"/>
        <v>7</v>
      </c>
      <c r="I34" s="21">
        <v>1</v>
      </c>
      <c r="J34" s="18"/>
      <c r="K34" s="18"/>
      <c r="L34" s="18"/>
      <c r="M34" s="18"/>
      <c r="N34" s="18"/>
      <c r="O34" s="17">
        <f t="shared" si="1"/>
        <v>1</v>
      </c>
      <c r="P34" s="264" t="s">
        <v>121</v>
      </c>
      <c r="Q34" s="264"/>
      <c r="R34" s="264"/>
      <c r="S34" s="264"/>
    </row>
    <row r="35" spans="1:19" ht="18" customHeight="1" thickBot="1">
      <c r="A35" s="48" t="s">
        <v>38</v>
      </c>
      <c r="B35" s="19">
        <v>16</v>
      </c>
      <c r="C35" s="49">
        <v>17</v>
      </c>
      <c r="D35" s="49"/>
      <c r="E35" s="49"/>
      <c r="F35" s="49"/>
      <c r="G35" s="49"/>
      <c r="H35" s="14">
        <f t="shared" si="0"/>
        <v>33</v>
      </c>
      <c r="I35" s="21">
        <v>16</v>
      </c>
      <c r="J35" s="18"/>
      <c r="K35" s="18"/>
      <c r="L35" s="18"/>
      <c r="M35" s="18"/>
      <c r="N35" s="18"/>
      <c r="O35" s="17">
        <f t="shared" si="1"/>
        <v>16</v>
      </c>
      <c r="P35" s="264" t="s">
        <v>121</v>
      </c>
      <c r="Q35" s="264"/>
      <c r="R35" s="264"/>
      <c r="S35" s="264"/>
    </row>
    <row r="36" spans="1:19" ht="18" customHeight="1" thickBot="1">
      <c r="A36" s="48" t="s">
        <v>45</v>
      </c>
      <c r="B36" s="19">
        <v>15</v>
      </c>
      <c r="C36" s="49"/>
      <c r="D36" s="49"/>
      <c r="E36" s="49"/>
      <c r="F36" s="49"/>
      <c r="G36" s="49"/>
      <c r="H36" s="14">
        <f t="shared" si="0"/>
        <v>15</v>
      </c>
      <c r="I36" s="21">
        <v>2</v>
      </c>
      <c r="J36" s="18"/>
      <c r="K36" s="18"/>
      <c r="L36" s="18"/>
      <c r="M36" s="18"/>
      <c r="N36" s="18"/>
      <c r="O36" s="17">
        <f t="shared" si="1"/>
        <v>2</v>
      </c>
      <c r="P36" s="264" t="s">
        <v>121</v>
      </c>
      <c r="Q36" s="264"/>
      <c r="R36" s="264"/>
      <c r="S36" s="264"/>
    </row>
    <row r="37" spans="1:19" ht="18" customHeight="1" thickBot="1">
      <c r="A37" s="15" t="s">
        <v>39</v>
      </c>
      <c r="B37" s="19"/>
      <c r="C37" s="49"/>
      <c r="D37" s="49"/>
      <c r="E37" s="49"/>
      <c r="F37" s="49"/>
      <c r="G37" s="49"/>
      <c r="H37" s="14"/>
      <c r="I37" s="21">
        <v>1</v>
      </c>
      <c r="J37" s="18"/>
      <c r="K37" s="18"/>
      <c r="L37" s="18"/>
      <c r="M37" s="18"/>
      <c r="N37" s="18"/>
      <c r="O37" s="17">
        <f t="shared" si="1"/>
        <v>1</v>
      </c>
      <c r="P37" s="50"/>
      <c r="Q37" s="50"/>
      <c r="R37" s="50"/>
      <c r="S37" s="50"/>
    </row>
    <row r="38" spans="1:19" ht="18" customHeight="1" thickBot="1">
      <c r="A38" s="15" t="s">
        <v>40</v>
      </c>
      <c r="B38" s="19"/>
      <c r="C38" s="49"/>
      <c r="D38" s="49"/>
      <c r="E38" s="49"/>
      <c r="F38" s="49"/>
      <c r="G38" s="49"/>
      <c r="H38" s="14"/>
      <c r="I38" s="21">
        <v>6</v>
      </c>
      <c r="J38" s="18"/>
      <c r="K38" s="18"/>
      <c r="L38" s="18"/>
      <c r="M38" s="18"/>
      <c r="N38" s="18"/>
      <c r="O38" s="17"/>
      <c r="P38" s="50"/>
      <c r="Q38" s="50"/>
      <c r="R38" s="50"/>
      <c r="S38" s="50"/>
    </row>
    <row r="39" spans="1:19" ht="18" customHeight="1" thickBot="1">
      <c r="A39" s="15" t="s">
        <v>47</v>
      </c>
      <c r="B39" s="19"/>
      <c r="C39" s="49"/>
      <c r="D39" s="49"/>
      <c r="E39" s="49"/>
      <c r="F39" s="49"/>
      <c r="G39" s="49"/>
      <c r="H39" s="14"/>
      <c r="I39" s="21"/>
      <c r="J39" s="18"/>
      <c r="K39" s="18"/>
      <c r="L39" s="18"/>
      <c r="M39" s="18"/>
      <c r="N39" s="18"/>
      <c r="O39" s="17"/>
      <c r="P39" s="50"/>
      <c r="Q39" s="50"/>
      <c r="R39" s="50"/>
      <c r="S39" s="50"/>
    </row>
    <row r="40" spans="1:19" ht="18" customHeight="1" thickBot="1">
      <c r="A40" s="15" t="s">
        <v>41</v>
      </c>
      <c r="B40" s="19"/>
      <c r="C40" s="49"/>
      <c r="D40" s="49"/>
      <c r="E40" s="49"/>
      <c r="F40" s="49"/>
      <c r="G40" s="49"/>
      <c r="H40" s="14"/>
      <c r="I40" s="21">
        <v>4</v>
      </c>
      <c r="J40" s="18"/>
      <c r="K40" s="18"/>
      <c r="L40" s="18"/>
      <c r="M40" s="18"/>
      <c r="N40" s="18"/>
      <c r="O40" s="17"/>
      <c r="P40" s="50"/>
      <c r="Q40" s="50"/>
      <c r="R40" s="50"/>
      <c r="S40" s="50"/>
    </row>
    <row r="41" spans="1:19">
      <c r="A41" s="20"/>
      <c r="B41" s="5"/>
      <c r="H41" s="20"/>
      <c r="I41" s="5"/>
      <c r="O41" s="1"/>
      <c r="R41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5" spans="1:19">
      <c r="A45" s="20"/>
      <c r="B45" s="5"/>
      <c r="H45" s="20"/>
      <c r="I45" s="5"/>
      <c r="O45" s="1"/>
      <c r="R45"/>
    </row>
  </sheetData>
  <mergeCells count="36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36:S36"/>
    <mergeCell ref="P31:S31"/>
    <mergeCell ref="P32:S32"/>
    <mergeCell ref="P33:S33"/>
    <mergeCell ref="P34:S34"/>
    <mergeCell ref="P35:S3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46"/>
  <sheetViews>
    <sheetView topLeftCell="A7" zoomScale="115" zoomScaleNormal="115" workbookViewId="0">
      <selection activeCell="B37" sqref="B37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122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124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46" t="s">
        <v>104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265"/>
      <c r="Q6" s="265"/>
      <c r="R6" s="265"/>
      <c r="S6" s="265"/>
    </row>
    <row r="7" spans="1:19" s="8" customFormat="1" ht="18" customHeight="1" thickBot="1">
      <c r="A7" s="46" t="s">
        <v>108</v>
      </c>
      <c r="B7" s="19"/>
      <c r="C7" s="9">
        <v>4</v>
      </c>
      <c r="D7" s="10"/>
      <c r="E7" s="10"/>
      <c r="F7" s="10"/>
      <c r="G7" s="10"/>
      <c r="H7" s="14">
        <f t="shared" ref="H7:H41" si="0">SUM(B7:G7)</f>
        <v>4</v>
      </c>
      <c r="I7" s="23"/>
      <c r="J7" s="16"/>
      <c r="K7" s="16"/>
      <c r="L7" s="16">
        <v>4</v>
      </c>
      <c r="M7" s="16"/>
      <c r="N7" s="16"/>
      <c r="O7" s="17">
        <f t="shared" ref="O7:O41" si="1">SUM(I7:N7)</f>
        <v>4</v>
      </c>
      <c r="P7" s="265"/>
      <c r="Q7" s="265"/>
      <c r="R7" s="265"/>
      <c r="S7" s="265"/>
    </row>
    <row r="8" spans="1:19" ht="18" customHeight="1" thickBot="1">
      <c r="A8" s="46" t="s">
        <v>105</v>
      </c>
      <c r="B8" s="19"/>
      <c r="C8" s="53"/>
      <c r="D8" s="53"/>
      <c r="E8" s="53"/>
      <c r="F8" s="53"/>
      <c r="G8" s="53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264"/>
      <c r="Q8" s="264"/>
      <c r="R8" s="264"/>
      <c r="S8" s="264"/>
    </row>
    <row r="9" spans="1:19" ht="18" customHeight="1" thickBot="1">
      <c r="A9" s="47" t="s">
        <v>107</v>
      </c>
      <c r="B9" s="19"/>
      <c r="C9" s="53">
        <v>30</v>
      </c>
      <c r="D9" s="53"/>
      <c r="E9" s="53"/>
      <c r="F9" s="53"/>
      <c r="G9" s="53"/>
      <c r="H9" s="14">
        <f t="shared" si="0"/>
        <v>30</v>
      </c>
      <c r="I9" s="21"/>
      <c r="J9" s="18"/>
      <c r="K9" s="18"/>
      <c r="L9" s="18">
        <v>30</v>
      </c>
      <c r="M9" s="18"/>
      <c r="N9" s="18"/>
      <c r="O9" s="17">
        <f t="shared" si="1"/>
        <v>30</v>
      </c>
      <c r="P9" s="264"/>
      <c r="Q9" s="264"/>
      <c r="R9" s="264"/>
      <c r="S9" s="264"/>
    </row>
    <row r="10" spans="1:19" ht="18" customHeight="1" thickBot="1">
      <c r="A10" s="47" t="s">
        <v>106</v>
      </c>
      <c r="B10" s="19"/>
      <c r="C10" s="53">
        <v>40</v>
      </c>
      <c r="D10" s="53"/>
      <c r="E10" s="53"/>
      <c r="F10" s="53"/>
      <c r="G10" s="53"/>
      <c r="H10" s="14">
        <f t="shared" si="0"/>
        <v>40</v>
      </c>
      <c r="I10" s="21"/>
      <c r="J10" s="18"/>
      <c r="K10" s="18"/>
      <c r="L10" s="18">
        <v>40</v>
      </c>
      <c r="M10" s="18"/>
      <c r="N10" s="18"/>
      <c r="O10" s="17">
        <f t="shared" si="1"/>
        <v>40</v>
      </c>
      <c r="P10" s="264"/>
      <c r="Q10" s="264"/>
      <c r="R10" s="264"/>
      <c r="S10" s="264"/>
    </row>
    <row r="11" spans="1:19" ht="18" customHeight="1" thickBot="1">
      <c r="A11" s="48" t="s">
        <v>21</v>
      </c>
      <c r="B11" s="19"/>
      <c r="C11" s="53">
        <v>13</v>
      </c>
      <c r="D11" s="53">
        <v>24</v>
      </c>
      <c r="E11" s="53"/>
      <c r="F11" s="53"/>
      <c r="G11" s="53"/>
      <c r="H11" s="14">
        <f t="shared" si="0"/>
        <v>37</v>
      </c>
      <c r="I11" s="21">
        <v>9</v>
      </c>
      <c r="J11" s="18"/>
      <c r="K11" s="18"/>
      <c r="L11" s="18"/>
      <c r="M11" s="18"/>
      <c r="N11" s="18">
        <v>12</v>
      </c>
      <c r="O11" s="17">
        <f t="shared" si="1"/>
        <v>21</v>
      </c>
      <c r="P11" s="264" t="s">
        <v>127</v>
      </c>
      <c r="Q11" s="264"/>
      <c r="R11" s="264"/>
      <c r="S11" s="264"/>
    </row>
    <row r="12" spans="1:19" ht="18" customHeight="1" thickBot="1">
      <c r="A12" s="48" t="s">
        <v>22</v>
      </c>
      <c r="B12" s="19"/>
      <c r="C12" s="53">
        <v>13</v>
      </c>
      <c r="D12" s="53"/>
      <c r="E12" s="53"/>
      <c r="F12" s="53"/>
      <c r="G12" s="53"/>
      <c r="H12" s="14">
        <f t="shared" si="0"/>
        <v>13</v>
      </c>
      <c r="I12" s="21">
        <v>9</v>
      </c>
      <c r="J12" s="18"/>
      <c r="K12" s="18"/>
      <c r="L12" s="18">
        <v>4</v>
      </c>
      <c r="M12" s="18"/>
      <c r="N12" s="18"/>
      <c r="O12" s="17">
        <f t="shared" si="1"/>
        <v>13</v>
      </c>
      <c r="P12" s="264"/>
      <c r="Q12" s="264"/>
      <c r="R12" s="264"/>
      <c r="S12" s="264"/>
    </row>
    <row r="13" spans="1:19" ht="18" customHeight="1" thickBot="1">
      <c r="A13" s="48" t="s">
        <v>23</v>
      </c>
      <c r="B13" s="19"/>
      <c r="C13" s="53">
        <v>13</v>
      </c>
      <c r="D13" s="53">
        <v>5</v>
      </c>
      <c r="E13" s="53"/>
      <c r="F13" s="53"/>
      <c r="G13" s="53"/>
      <c r="H13" s="14">
        <f t="shared" si="0"/>
        <v>18</v>
      </c>
      <c r="I13" s="21">
        <v>18</v>
      </c>
      <c r="J13" s="18"/>
      <c r="K13" s="18"/>
      <c r="L13" s="18"/>
      <c r="M13" s="18"/>
      <c r="N13" s="18"/>
      <c r="O13" s="17">
        <f t="shared" si="1"/>
        <v>18</v>
      </c>
      <c r="P13" s="264"/>
      <c r="Q13" s="264"/>
      <c r="R13" s="264"/>
      <c r="S13" s="264"/>
    </row>
    <row r="14" spans="1:19" ht="18" customHeight="1" thickBot="1">
      <c r="A14" s="48" t="s">
        <v>24</v>
      </c>
      <c r="B14" s="19"/>
      <c r="C14" s="53">
        <v>6</v>
      </c>
      <c r="D14" s="53"/>
      <c r="E14" s="53"/>
      <c r="F14" s="53"/>
      <c r="G14" s="53"/>
      <c r="H14" s="14">
        <f t="shared" si="0"/>
        <v>6</v>
      </c>
      <c r="I14" s="21">
        <v>6</v>
      </c>
      <c r="J14" s="18"/>
      <c r="K14" s="18"/>
      <c r="L14" s="18"/>
      <c r="M14" s="18"/>
      <c r="N14" s="18"/>
      <c r="O14" s="17">
        <f t="shared" si="1"/>
        <v>6</v>
      </c>
      <c r="P14" s="264"/>
      <c r="Q14" s="264"/>
      <c r="R14" s="264"/>
      <c r="S14" s="264"/>
    </row>
    <row r="15" spans="1:19" ht="18" customHeight="1" thickBot="1">
      <c r="A15" s="48" t="s">
        <v>25</v>
      </c>
      <c r="B15" s="19"/>
      <c r="C15" s="53">
        <v>6</v>
      </c>
      <c r="D15" s="53"/>
      <c r="E15" s="53"/>
      <c r="F15" s="53"/>
      <c r="G15" s="53"/>
      <c r="H15" s="14">
        <f t="shared" si="0"/>
        <v>6</v>
      </c>
      <c r="I15" s="21"/>
      <c r="J15" s="18">
        <v>1</v>
      </c>
      <c r="K15" s="18"/>
      <c r="L15" s="18">
        <v>5</v>
      </c>
      <c r="M15" s="18"/>
      <c r="N15" s="18"/>
      <c r="O15" s="17">
        <f t="shared" si="1"/>
        <v>6</v>
      </c>
      <c r="P15" s="264"/>
      <c r="Q15" s="264"/>
      <c r="R15" s="264"/>
      <c r="S15" s="264"/>
    </row>
    <row r="16" spans="1:19" ht="18" customHeight="1" thickBot="1">
      <c r="A16" s="48" t="s">
        <v>26</v>
      </c>
      <c r="B16" s="19"/>
      <c r="C16" s="53">
        <v>12</v>
      </c>
      <c r="D16" s="53"/>
      <c r="E16" s="53"/>
      <c r="F16" s="53"/>
      <c r="G16" s="53"/>
      <c r="H16" s="14">
        <f t="shared" si="0"/>
        <v>12</v>
      </c>
      <c r="I16" s="21">
        <v>8</v>
      </c>
      <c r="J16" s="18"/>
      <c r="K16" s="18"/>
      <c r="L16" s="18"/>
      <c r="M16" s="18">
        <v>4</v>
      </c>
      <c r="N16" s="18"/>
      <c r="O16" s="17">
        <f t="shared" si="1"/>
        <v>12</v>
      </c>
      <c r="P16" s="264" t="s">
        <v>125</v>
      </c>
      <c r="Q16" s="264"/>
      <c r="R16" s="264"/>
      <c r="S16" s="264"/>
    </row>
    <row r="17" spans="1:19" ht="18" customHeight="1" thickBot="1">
      <c r="A17" s="48" t="s">
        <v>46</v>
      </c>
      <c r="B17" s="19"/>
      <c r="C17" s="53">
        <v>8</v>
      </c>
      <c r="D17" s="53"/>
      <c r="E17" s="53"/>
      <c r="F17" s="53"/>
      <c r="G17" s="53"/>
      <c r="H17" s="14">
        <f t="shared" si="0"/>
        <v>8</v>
      </c>
      <c r="I17" s="21">
        <v>5</v>
      </c>
      <c r="J17" s="18"/>
      <c r="K17" s="18"/>
      <c r="L17" s="18">
        <v>3</v>
      </c>
      <c r="M17" s="18"/>
      <c r="N17" s="18"/>
      <c r="O17" s="17">
        <f t="shared" si="1"/>
        <v>8</v>
      </c>
      <c r="P17" s="264"/>
      <c r="Q17" s="264"/>
      <c r="R17" s="264"/>
      <c r="S17" s="264"/>
    </row>
    <row r="18" spans="1:19" ht="18" customHeight="1" thickBot="1">
      <c r="A18" s="48" t="s">
        <v>27</v>
      </c>
      <c r="B18" s="19"/>
      <c r="C18" s="53">
        <v>10</v>
      </c>
      <c r="D18" s="53">
        <v>4</v>
      </c>
      <c r="E18" s="53">
        <v>6</v>
      </c>
      <c r="F18" s="53"/>
      <c r="G18" s="53"/>
      <c r="H18" s="14">
        <f t="shared" si="0"/>
        <v>20</v>
      </c>
      <c r="I18" s="21">
        <v>16</v>
      </c>
      <c r="J18" s="18"/>
      <c r="K18" s="18"/>
      <c r="L18" s="18"/>
      <c r="M18" s="18">
        <v>4</v>
      </c>
      <c r="N18" s="18"/>
      <c r="O18" s="17">
        <f t="shared" si="1"/>
        <v>20</v>
      </c>
      <c r="P18" s="264"/>
      <c r="Q18" s="264"/>
      <c r="R18" s="264"/>
      <c r="S18" s="264"/>
    </row>
    <row r="19" spans="1:19" ht="18" customHeight="1" thickBot="1">
      <c r="A19" s="48" t="s">
        <v>28</v>
      </c>
      <c r="B19" s="19"/>
      <c r="C19" s="53">
        <v>6</v>
      </c>
      <c r="D19" s="53"/>
      <c r="E19" s="53"/>
      <c r="F19" s="53"/>
      <c r="G19" s="53"/>
      <c r="H19" s="14">
        <f t="shared" si="0"/>
        <v>6</v>
      </c>
      <c r="I19" s="21">
        <v>3</v>
      </c>
      <c r="J19" s="18"/>
      <c r="K19" s="18"/>
      <c r="L19" s="18"/>
      <c r="M19" s="18"/>
      <c r="N19" s="18"/>
      <c r="O19" s="17">
        <f t="shared" si="1"/>
        <v>3</v>
      </c>
      <c r="P19" s="264" t="s">
        <v>127</v>
      </c>
      <c r="Q19" s="264"/>
      <c r="R19" s="264"/>
      <c r="S19" s="264"/>
    </row>
    <row r="20" spans="1:19" ht="18" customHeight="1" thickBot="1">
      <c r="A20" s="48" t="s">
        <v>29</v>
      </c>
      <c r="B20" s="19"/>
      <c r="C20" s="53">
        <v>15</v>
      </c>
      <c r="D20" s="53">
        <v>3</v>
      </c>
      <c r="E20" s="53"/>
      <c r="F20" s="53"/>
      <c r="G20" s="53"/>
      <c r="H20" s="14">
        <f t="shared" si="0"/>
        <v>18</v>
      </c>
      <c r="I20" s="21">
        <v>18</v>
      </c>
      <c r="J20" s="18"/>
      <c r="K20" s="18"/>
      <c r="L20" s="18"/>
      <c r="M20" s="18"/>
      <c r="N20" s="18"/>
      <c r="O20" s="17">
        <f t="shared" si="1"/>
        <v>18</v>
      </c>
      <c r="P20" s="264"/>
      <c r="Q20" s="264"/>
      <c r="R20" s="264"/>
      <c r="S20" s="264"/>
    </row>
    <row r="21" spans="1:19" ht="18" customHeight="1" thickBot="1">
      <c r="A21" s="48" t="s">
        <v>30</v>
      </c>
      <c r="B21" s="19"/>
      <c r="C21" s="53">
        <v>11</v>
      </c>
      <c r="D21" s="53">
        <v>4</v>
      </c>
      <c r="E21" s="53"/>
      <c r="F21" s="53"/>
      <c r="G21" s="53"/>
      <c r="H21" s="14">
        <f t="shared" si="0"/>
        <v>15</v>
      </c>
      <c r="I21" s="21">
        <v>14</v>
      </c>
      <c r="J21" s="18"/>
      <c r="K21" s="18"/>
      <c r="L21" s="18"/>
      <c r="M21" s="18">
        <v>1</v>
      </c>
      <c r="N21" s="18"/>
      <c r="O21" s="17">
        <f t="shared" si="1"/>
        <v>15</v>
      </c>
      <c r="P21" s="264"/>
      <c r="Q21" s="264"/>
      <c r="R21" s="264"/>
      <c r="S21" s="264"/>
    </row>
    <row r="22" spans="1:19" ht="18" customHeight="1" thickBot="1">
      <c r="A22" s="48" t="s">
        <v>92</v>
      </c>
      <c r="B22" s="19"/>
      <c r="C22" s="53">
        <v>3</v>
      </c>
      <c r="D22" s="53"/>
      <c r="E22" s="53"/>
      <c r="F22" s="53"/>
      <c r="G22" s="53"/>
      <c r="H22" s="14">
        <f t="shared" si="0"/>
        <v>3</v>
      </c>
      <c r="I22" s="21">
        <v>3</v>
      </c>
      <c r="J22" s="18"/>
      <c r="K22" s="18"/>
      <c r="L22" s="18"/>
      <c r="M22" s="18"/>
      <c r="N22" s="18"/>
      <c r="O22" s="17">
        <f t="shared" si="1"/>
        <v>3</v>
      </c>
      <c r="P22" s="264"/>
      <c r="Q22" s="264"/>
      <c r="R22" s="264"/>
      <c r="S22" s="264"/>
    </row>
    <row r="23" spans="1:19" ht="18" customHeight="1" thickBot="1">
      <c r="A23" s="48" t="s">
        <v>31</v>
      </c>
      <c r="B23" s="19"/>
      <c r="C23" s="53">
        <v>5</v>
      </c>
      <c r="D23" s="53">
        <v>4</v>
      </c>
      <c r="E23" s="53"/>
      <c r="F23" s="53"/>
      <c r="G23" s="53"/>
      <c r="H23" s="14">
        <f t="shared" si="0"/>
        <v>9</v>
      </c>
      <c r="I23" s="21">
        <v>9</v>
      </c>
      <c r="J23" s="18"/>
      <c r="K23" s="18"/>
      <c r="L23" s="18"/>
      <c r="M23" s="18"/>
      <c r="N23" s="18"/>
      <c r="O23" s="17">
        <f t="shared" si="1"/>
        <v>9</v>
      </c>
      <c r="P23" s="264"/>
      <c r="Q23" s="264"/>
      <c r="R23" s="264"/>
      <c r="S23" s="264"/>
    </row>
    <row r="24" spans="1:19" ht="18" customHeight="1" thickBot="1">
      <c r="A24" s="48" t="s">
        <v>32</v>
      </c>
      <c r="B24" s="19"/>
      <c r="C24" s="53">
        <v>12</v>
      </c>
      <c r="D24" s="53"/>
      <c r="E24" s="53"/>
      <c r="F24" s="53"/>
      <c r="G24" s="53"/>
      <c r="H24" s="14">
        <f t="shared" si="0"/>
        <v>12</v>
      </c>
      <c r="I24" s="21">
        <v>8</v>
      </c>
      <c r="J24" s="18"/>
      <c r="K24" s="18"/>
      <c r="L24" s="18"/>
      <c r="M24" s="18">
        <v>4</v>
      </c>
      <c r="N24" s="18"/>
      <c r="O24" s="17">
        <f t="shared" si="1"/>
        <v>12</v>
      </c>
      <c r="P24" s="264" t="s">
        <v>126</v>
      </c>
      <c r="Q24" s="264"/>
      <c r="R24" s="264"/>
      <c r="S24" s="264"/>
    </row>
    <row r="25" spans="1:19" ht="18" customHeight="1" thickBot="1">
      <c r="A25" s="48" t="s">
        <v>33</v>
      </c>
      <c r="B25" s="19"/>
      <c r="C25" s="53">
        <v>4</v>
      </c>
      <c r="D25" s="53">
        <v>4</v>
      </c>
      <c r="E25" s="53">
        <v>2</v>
      </c>
      <c r="F25" s="53"/>
      <c r="G25" s="53"/>
      <c r="H25" s="14">
        <f t="shared" si="0"/>
        <v>10</v>
      </c>
      <c r="I25" s="21">
        <v>10</v>
      </c>
      <c r="J25" s="18"/>
      <c r="K25" s="18"/>
      <c r="L25" s="18"/>
      <c r="M25" s="18"/>
      <c r="N25" s="18"/>
      <c r="O25" s="17">
        <f t="shared" si="1"/>
        <v>10</v>
      </c>
      <c r="P25" s="264"/>
      <c r="Q25" s="264"/>
      <c r="R25" s="264"/>
      <c r="S25" s="264"/>
    </row>
    <row r="26" spans="1:19" ht="18" customHeight="1" thickBot="1">
      <c r="A26" s="48" t="s">
        <v>34</v>
      </c>
      <c r="B26" s="19"/>
      <c r="C26" s="53">
        <v>9</v>
      </c>
      <c r="D26" s="53">
        <v>2</v>
      </c>
      <c r="E26" s="53"/>
      <c r="F26" s="53"/>
      <c r="G26" s="53"/>
      <c r="H26" s="14">
        <f t="shared" si="0"/>
        <v>11</v>
      </c>
      <c r="I26" s="21">
        <v>11</v>
      </c>
      <c r="J26" s="18"/>
      <c r="K26" s="18"/>
      <c r="L26" s="18"/>
      <c r="M26" s="18"/>
      <c r="N26" s="18"/>
      <c r="O26" s="17">
        <f t="shared" si="1"/>
        <v>11</v>
      </c>
      <c r="P26" s="266"/>
      <c r="Q26" s="260"/>
      <c r="R26" s="260"/>
      <c r="S26" s="261"/>
    </row>
    <row r="27" spans="1:19" ht="18" customHeight="1" thickBot="1">
      <c r="A27" s="48" t="s">
        <v>35</v>
      </c>
      <c r="B27" s="19"/>
      <c r="C27" s="53">
        <v>12</v>
      </c>
      <c r="D27" s="53">
        <v>8</v>
      </c>
      <c r="E27" s="53"/>
      <c r="F27" s="53"/>
      <c r="G27" s="53"/>
      <c r="H27" s="14">
        <f t="shared" si="0"/>
        <v>20</v>
      </c>
      <c r="I27" s="21">
        <v>15</v>
      </c>
      <c r="J27" s="18"/>
      <c r="K27" s="18"/>
      <c r="L27" s="18"/>
      <c r="M27" s="18"/>
      <c r="N27" s="18"/>
      <c r="O27" s="17">
        <f t="shared" si="1"/>
        <v>15</v>
      </c>
      <c r="P27" s="264" t="s">
        <v>127</v>
      </c>
      <c r="Q27" s="264"/>
      <c r="R27" s="264"/>
      <c r="S27" s="264"/>
    </row>
    <row r="28" spans="1:19" ht="18" customHeight="1" thickBot="1">
      <c r="A28" s="48" t="s">
        <v>36</v>
      </c>
      <c r="B28" s="19"/>
      <c r="C28" s="53">
        <v>8</v>
      </c>
      <c r="D28" s="53">
        <v>7</v>
      </c>
      <c r="E28" s="53"/>
      <c r="F28" s="53"/>
      <c r="G28" s="53"/>
      <c r="H28" s="14">
        <f t="shared" si="0"/>
        <v>15</v>
      </c>
      <c r="I28" s="21">
        <v>15</v>
      </c>
      <c r="J28" s="18"/>
      <c r="K28" s="18"/>
      <c r="L28" s="18"/>
      <c r="M28" s="18"/>
      <c r="N28" s="18"/>
      <c r="O28" s="17">
        <f t="shared" si="1"/>
        <v>15</v>
      </c>
      <c r="P28" s="266"/>
      <c r="Q28" s="260"/>
      <c r="R28" s="260"/>
      <c r="S28" s="261"/>
    </row>
    <row r="29" spans="1:19" ht="18" customHeight="1" thickBot="1">
      <c r="A29" s="48" t="s">
        <v>65</v>
      </c>
      <c r="B29" s="19"/>
      <c r="C29" s="53">
        <v>2</v>
      </c>
      <c r="D29" s="53"/>
      <c r="E29" s="53"/>
      <c r="F29" s="53"/>
      <c r="G29" s="53"/>
      <c r="H29" s="14">
        <f t="shared" si="0"/>
        <v>2</v>
      </c>
      <c r="I29" s="21">
        <v>2</v>
      </c>
      <c r="J29" s="18"/>
      <c r="K29" s="18"/>
      <c r="L29" s="18"/>
      <c r="M29" s="18"/>
      <c r="N29" s="18"/>
      <c r="O29" s="17">
        <f t="shared" si="1"/>
        <v>2</v>
      </c>
      <c r="P29" s="264"/>
      <c r="Q29" s="264"/>
      <c r="R29" s="264"/>
      <c r="S29" s="264"/>
    </row>
    <row r="30" spans="1:19" ht="18" customHeight="1" thickBot="1">
      <c r="A30" s="48" t="s">
        <v>37</v>
      </c>
      <c r="B30" s="19"/>
      <c r="C30" s="53">
        <v>12</v>
      </c>
      <c r="D30" s="53"/>
      <c r="E30" s="53"/>
      <c r="F30" s="53"/>
      <c r="G30" s="53"/>
      <c r="H30" s="14">
        <f t="shared" si="0"/>
        <v>12</v>
      </c>
      <c r="I30" s="21">
        <v>9</v>
      </c>
      <c r="J30" s="18"/>
      <c r="K30" s="18"/>
      <c r="L30" s="18"/>
      <c r="M30" s="18">
        <v>3</v>
      </c>
      <c r="N30" s="18"/>
      <c r="O30" s="17">
        <f t="shared" si="1"/>
        <v>12</v>
      </c>
      <c r="P30" s="264"/>
      <c r="Q30" s="264"/>
      <c r="R30" s="264"/>
      <c r="S30" s="264"/>
    </row>
    <row r="31" spans="1:19" ht="18" customHeight="1" thickBot="1">
      <c r="A31" s="48" t="s">
        <v>66</v>
      </c>
      <c r="B31" s="19"/>
      <c r="C31" s="53">
        <v>2</v>
      </c>
      <c r="D31" s="53"/>
      <c r="E31" s="53"/>
      <c r="F31" s="53"/>
      <c r="G31" s="53"/>
      <c r="H31" s="14">
        <f t="shared" si="0"/>
        <v>2</v>
      </c>
      <c r="I31" s="21"/>
      <c r="J31" s="18"/>
      <c r="K31" s="18"/>
      <c r="L31" s="18">
        <v>2</v>
      </c>
      <c r="M31" s="18"/>
      <c r="N31" s="18"/>
      <c r="O31" s="17">
        <f t="shared" si="1"/>
        <v>2</v>
      </c>
      <c r="P31" s="266"/>
      <c r="Q31" s="260"/>
      <c r="R31" s="260"/>
      <c r="S31" s="261"/>
    </row>
    <row r="32" spans="1:19" ht="18" customHeight="1" thickBot="1">
      <c r="A32" s="48" t="s">
        <v>64</v>
      </c>
      <c r="B32" s="19"/>
      <c r="C32" s="53">
        <v>10</v>
      </c>
      <c r="D32" s="53"/>
      <c r="E32" s="53"/>
      <c r="F32" s="53"/>
      <c r="G32" s="53"/>
      <c r="H32" s="14">
        <f t="shared" si="0"/>
        <v>10</v>
      </c>
      <c r="I32" s="21">
        <v>4</v>
      </c>
      <c r="J32" s="18"/>
      <c r="K32" s="18"/>
      <c r="L32" s="18"/>
      <c r="M32" s="18">
        <v>6</v>
      </c>
      <c r="N32" s="18"/>
      <c r="O32" s="17">
        <f t="shared" si="1"/>
        <v>10</v>
      </c>
      <c r="P32" s="264"/>
      <c r="Q32" s="264"/>
      <c r="R32" s="264"/>
      <c r="S32" s="264"/>
    </row>
    <row r="33" spans="1:19" ht="18" customHeight="1" thickBot="1">
      <c r="A33" s="48" t="s">
        <v>44</v>
      </c>
      <c r="B33" s="19"/>
      <c r="C33" s="53">
        <v>8</v>
      </c>
      <c r="D33" s="53"/>
      <c r="E33" s="53"/>
      <c r="F33" s="53"/>
      <c r="G33" s="53"/>
      <c r="H33" s="14">
        <f t="shared" si="0"/>
        <v>8</v>
      </c>
      <c r="I33" s="21">
        <v>3</v>
      </c>
      <c r="J33" s="18"/>
      <c r="K33" s="18"/>
      <c r="L33" s="18"/>
      <c r="M33" s="18"/>
      <c r="N33" s="18"/>
      <c r="O33" s="17">
        <f t="shared" si="1"/>
        <v>3</v>
      </c>
      <c r="P33" s="264" t="s">
        <v>127</v>
      </c>
      <c r="Q33" s="264"/>
      <c r="R33" s="264"/>
      <c r="S33" s="264"/>
    </row>
    <row r="34" spans="1:19" ht="18" customHeight="1" thickBot="1">
      <c r="A34" s="48" t="s">
        <v>93</v>
      </c>
      <c r="B34" s="19">
        <v>6</v>
      </c>
      <c r="C34" s="53"/>
      <c r="D34" s="53"/>
      <c r="E34" s="53"/>
      <c r="F34" s="53"/>
      <c r="G34" s="53"/>
      <c r="H34" s="14">
        <f t="shared" si="0"/>
        <v>6</v>
      </c>
      <c r="I34" s="21">
        <v>4</v>
      </c>
      <c r="J34" s="18"/>
      <c r="K34" s="18"/>
      <c r="L34" s="18"/>
      <c r="M34" s="18"/>
      <c r="N34" s="18"/>
      <c r="O34" s="17">
        <f t="shared" si="1"/>
        <v>4</v>
      </c>
      <c r="P34" s="264" t="s">
        <v>127</v>
      </c>
      <c r="Q34" s="264"/>
      <c r="R34" s="264"/>
      <c r="S34" s="264"/>
    </row>
    <row r="35" spans="1:19" ht="18" customHeight="1" thickBot="1">
      <c r="A35" s="48" t="s">
        <v>38</v>
      </c>
      <c r="B35" s="19">
        <v>17</v>
      </c>
      <c r="C35" s="53"/>
      <c r="D35" s="53"/>
      <c r="E35" s="53"/>
      <c r="F35" s="53"/>
      <c r="G35" s="53"/>
      <c r="H35" s="14">
        <f t="shared" si="0"/>
        <v>17</v>
      </c>
      <c r="I35" s="21">
        <v>9</v>
      </c>
      <c r="J35" s="18"/>
      <c r="K35" s="18"/>
      <c r="L35" s="18"/>
      <c r="M35" s="18"/>
      <c r="N35" s="18"/>
      <c r="O35" s="17">
        <f t="shared" si="1"/>
        <v>9</v>
      </c>
      <c r="P35" s="264" t="s">
        <v>127</v>
      </c>
      <c r="Q35" s="264"/>
      <c r="R35" s="264"/>
      <c r="S35" s="264"/>
    </row>
    <row r="36" spans="1:19" ht="18" customHeight="1" thickBot="1">
      <c r="A36" s="48" t="s">
        <v>45</v>
      </c>
      <c r="B36" s="19">
        <v>13</v>
      </c>
      <c r="C36" s="53"/>
      <c r="D36" s="53"/>
      <c r="E36" s="53"/>
      <c r="F36" s="53"/>
      <c r="G36" s="53"/>
      <c r="H36" s="14">
        <f t="shared" si="0"/>
        <v>13</v>
      </c>
      <c r="I36" s="21">
        <v>3</v>
      </c>
      <c r="J36" s="18"/>
      <c r="K36" s="18"/>
      <c r="L36" s="18"/>
      <c r="M36" s="18"/>
      <c r="N36" s="18"/>
      <c r="O36" s="17">
        <f t="shared" si="1"/>
        <v>3</v>
      </c>
      <c r="P36" s="264"/>
      <c r="Q36" s="264"/>
      <c r="R36" s="264"/>
      <c r="S36" s="264"/>
    </row>
    <row r="37" spans="1:19" ht="18" customHeight="1" thickBot="1">
      <c r="A37" s="15" t="s">
        <v>39</v>
      </c>
      <c r="B37" s="19"/>
      <c r="C37" s="53"/>
      <c r="D37" s="53"/>
      <c r="E37" s="53"/>
      <c r="F37" s="53"/>
      <c r="G37" s="53"/>
      <c r="H37" s="14"/>
      <c r="I37" s="21">
        <v>2</v>
      </c>
      <c r="J37" s="18"/>
      <c r="K37" s="18"/>
      <c r="L37" s="18"/>
      <c r="M37" s="18"/>
      <c r="N37" s="18"/>
      <c r="O37" s="17">
        <f t="shared" si="1"/>
        <v>2</v>
      </c>
      <c r="P37" s="54"/>
      <c r="Q37" s="54"/>
      <c r="R37" s="54"/>
      <c r="S37" s="54"/>
    </row>
    <row r="38" spans="1:19" ht="18" customHeight="1" thickBot="1">
      <c r="A38" s="15" t="s">
        <v>40</v>
      </c>
      <c r="B38" s="19"/>
      <c r="C38" s="53"/>
      <c r="D38" s="53"/>
      <c r="E38" s="53"/>
      <c r="F38" s="53"/>
      <c r="G38" s="53"/>
      <c r="H38" s="14"/>
      <c r="I38" s="21">
        <v>5</v>
      </c>
      <c r="J38" s="18"/>
      <c r="K38" s="18"/>
      <c r="L38" s="18"/>
      <c r="M38" s="18"/>
      <c r="N38" s="18"/>
      <c r="O38" s="17">
        <f t="shared" si="1"/>
        <v>5</v>
      </c>
      <c r="P38" s="54"/>
      <c r="Q38" s="54"/>
      <c r="R38" s="54"/>
      <c r="S38" s="54"/>
    </row>
    <row r="39" spans="1:19" ht="18" customHeight="1" thickBot="1">
      <c r="A39" s="15" t="s">
        <v>47</v>
      </c>
      <c r="B39" s="19"/>
      <c r="C39" s="53"/>
      <c r="D39" s="53"/>
      <c r="E39" s="53"/>
      <c r="F39" s="53"/>
      <c r="G39" s="53"/>
      <c r="H39" s="14"/>
      <c r="I39" s="21">
        <v>6</v>
      </c>
      <c r="J39" s="18"/>
      <c r="K39" s="18"/>
      <c r="L39" s="18"/>
      <c r="M39" s="18"/>
      <c r="N39" s="18"/>
      <c r="O39" s="17">
        <f t="shared" si="1"/>
        <v>6</v>
      </c>
      <c r="P39" s="54"/>
      <c r="Q39" s="54"/>
      <c r="R39" s="54"/>
      <c r="S39" s="54"/>
    </row>
    <row r="40" spans="1:19" ht="18" customHeight="1" thickBot="1">
      <c r="A40" s="15" t="s">
        <v>41</v>
      </c>
      <c r="B40" s="19"/>
      <c r="C40" s="53"/>
      <c r="D40" s="53"/>
      <c r="E40" s="53"/>
      <c r="F40" s="53"/>
      <c r="G40" s="53"/>
      <c r="H40" s="14"/>
      <c r="I40" s="21">
        <v>7</v>
      </c>
      <c r="J40" s="18"/>
      <c r="K40" s="18"/>
      <c r="L40" s="18"/>
      <c r="M40" s="18"/>
      <c r="N40" s="18"/>
      <c r="O40" s="17">
        <f t="shared" si="1"/>
        <v>7</v>
      </c>
      <c r="P40" s="54"/>
      <c r="Q40" s="54"/>
      <c r="R40" s="54"/>
      <c r="S40" s="54"/>
    </row>
    <row r="41" spans="1:19" ht="18" customHeight="1" thickBot="1">
      <c r="A41" s="15" t="s">
        <v>73</v>
      </c>
      <c r="B41" s="19">
        <v>10</v>
      </c>
      <c r="C41" s="53"/>
      <c r="D41" s="53"/>
      <c r="E41" s="53"/>
      <c r="F41" s="53"/>
      <c r="G41" s="53"/>
      <c r="H41" s="14">
        <f t="shared" si="0"/>
        <v>10</v>
      </c>
      <c r="I41" s="21">
        <v>10</v>
      </c>
      <c r="J41" s="18"/>
      <c r="K41" s="18"/>
      <c r="L41" s="18"/>
      <c r="M41" s="18"/>
      <c r="N41" s="18"/>
      <c r="O41" s="17">
        <f t="shared" si="1"/>
        <v>10</v>
      </c>
      <c r="P41" s="264"/>
      <c r="Q41" s="264"/>
      <c r="R41" s="264"/>
      <c r="S41" s="264"/>
    </row>
    <row r="42" spans="1:19">
      <c r="A42" s="20"/>
      <c r="B42" s="5"/>
      <c r="H42" s="20"/>
      <c r="I42" s="5"/>
      <c r="O42" s="1"/>
      <c r="R42"/>
    </row>
    <row r="43" spans="1:19">
      <c r="A43" s="20"/>
      <c r="B43" s="5"/>
      <c r="H43" s="20"/>
      <c r="I43" s="5"/>
      <c r="O43" s="1"/>
      <c r="R43"/>
    </row>
    <row r="44" spans="1:19">
      <c r="A44" s="20"/>
      <c r="B44" s="5"/>
      <c r="H44" s="20"/>
      <c r="I44" s="5"/>
      <c r="O44" s="1"/>
      <c r="R44"/>
    </row>
    <row r="46" spans="1:19">
      <c r="A46" s="20"/>
      <c r="B46" s="5"/>
      <c r="H46" s="20"/>
      <c r="I46" s="5"/>
      <c r="O46" s="1"/>
      <c r="R46"/>
    </row>
  </sheetData>
  <mergeCells count="37"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41:S41"/>
    <mergeCell ref="P31:S31"/>
    <mergeCell ref="P32:S32"/>
    <mergeCell ref="P33:S33"/>
    <mergeCell ref="P34:S34"/>
    <mergeCell ref="P35:S35"/>
    <mergeCell ref="P36:S3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44"/>
  <sheetViews>
    <sheetView zoomScale="115" zoomScaleNormal="115" workbookViewId="0">
      <selection activeCell="C34" sqref="C34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123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113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46" t="s">
        <v>104</v>
      </c>
      <c r="B6" s="19"/>
      <c r="C6" s="9"/>
      <c r="D6" s="10"/>
      <c r="E6" s="10"/>
      <c r="F6" s="10"/>
      <c r="G6" s="10"/>
      <c r="H6" s="14">
        <f>SUM(B6:G6)</f>
        <v>0</v>
      </c>
      <c r="I6" s="23"/>
      <c r="J6" s="16"/>
      <c r="K6" s="16"/>
      <c r="L6" s="16"/>
      <c r="M6" s="16"/>
      <c r="N6" s="16"/>
      <c r="O6" s="17">
        <f>SUM(I6:N6)</f>
        <v>0</v>
      </c>
      <c r="P6" s="265"/>
      <c r="Q6" s="265"/>
      <c r="R6" s="265"/>
      <c r="S6" s="265"/>
    </row>
    <row r="7" spans="1:19" s="8" customFormat="1" ht="18" customHeight="1" thickBot="1">
      <c r="A7" s="46" t="s">
        <v>108</v>
      </c>
      <c r="B7" s="19"/>
      <c r="C7" s="9">
        <v>4</v>
      </c>
      <c r="D7" s="10"/>
      <c r="E7" s="10"/>
      <c r="F7" s="10"/>
      <c r="G7" s="10"/>
      <c r="H7" s="14">
        <f t="shared" ref="H7:H39" si="0">SUM(B7:G7)</f>
        <v>4</v>
      </c>
      <c r="I7" s="23"/>
      <c r="J7" s="16"/>
      <c r="K7" s="16"/>
      <c r="L7" s="16">
        <v>4</v>
      </c>
      <c r="M7" s="16"/>
      <c r="N7" s="16"/>
      <c r="O7" s="17">
        <f t="shared" ref="O7:O39" si="1">SUM(I7:N7)</f>
        <v>4</v>
      </c>
      <c r="P7" s="265"/>
      <c r="Q7" s="265"/>
      <c r="R7" s="265"/>
      <c r="S7" s="265"/>
    </row>
    <row r="8" spans="1:19" ht="18" customHeight="1" thickBot="1">
      <c r="A8" s="46" t="s">
        <v>105</v>
      </c>
      <c r="B8" s="19"/>
      <c r="C8" s="56"/>
      <c r="D8" s="56"/>
      <c r="E8" s="56"/>
      <c r="F8" s="56"/>
      <c r="G8" s="56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264"/>
      <c r="Q8" s="264"/>
      <c r="R8" s="264"/>
      <c r="S8" s="264"/>
    </row>
    <row r="9" spans="1:19" ht="18" customHeight="1" thickBot="1">
      <c r="A9" s="47" t="s">
        <v>107</v>
      </c>
      <c r="B9" s="19"/>
      <c r="C9" s="56"/>
      <c r="D9" s="56"/>
      <c r="E9" s="56"/>
      <c r="F9" s="56"/>
      <c r="G9" s="56"/>
      <c r="H9" s="14">
        <f t="shared" si="0"/>
        <v>0</v>
      </c>
      <c r="I9" s="21"/>
      <c r="J9" s="18"/>
      <c r="K9" s="18"/>
      <c r="L9" s="18"/>
      <c r="M9" s="18"/>
      <c r="N9" s="18"/>
      <c r="O9" s="17">
        <f t="shared" si="1"/>
        <v>0</v>
      </c>
      <c r="P9" s="264"/>
      <c r="Q9" s="264"/>
      <c r="R9" s="264"/>
      <c r="S9" s="264"/>
    </row>
    <row r="10" spans="1:19" ht="18" customHeight="1" thickBot="1">
      <c r="A10" s="47" t="s">
        <v>106</v>
      </c>
      <c r="B10" s="19"/>
      <c r="C10" s="56">
        <v>8</v>
      </c>
      <c r="D10" s="56"/>
      <c r="E10" s="56"/>
      <c r="F10" s="56"/>
      <c r="G10" s="56"/>
      <c r="H10" s="14">
        <f t="shared" si="0"/>
        <v>8</v>
      </c>
      <c r="I10" s="21"/>
      <c r="J10" s="18"/>
      <c r="K10" s="18"/>
      <c r="L10" s="18">
        <v>8</v>
      </c>
      <c r="M10" s="18"/>
      <c r="N10" s="18"/>
      <c r="O10" s="17">
        <f t="shared" si="1"/>
        <v>8</v>
      </c>
      <c r="P10" s="264"/>
      <c r="Q10" s="264"/>
      <c r="R10" s="264"/>
      <c r="S10" s="264"/>
    </row>
    <row r="11" spans="1:19" ht="18" customHeight="1" thickBot="1">
      <c r="A11" s="48" t="s">
        <v>21</v>
      </c>
      <c r="B11" s="19">
        <v>16</v>
      </c>
      <c r="C11" s="56">
        <v>13</v>
      </c>
      <c r="D11" s="56">
        <v>12</v>
      </c>
      <c r="E11" s="56"/>
      <c r="F11" s="56"/>
      <c r="G11" s="56"/>
      <c r="H11" s="14">
        <f t="shared" si="0"/>
        <v>41</v>
      </c>
      <c r="I11" s="21">
        <v>21</v>
      </c>
      <c r="J11" s="18"/>
      <c r="K11" s="18"/>
      <c r="L11" s="18"/>
      <c r="M11" s="18"/>
      <c r="N11" s="18">
        <v>20</v>
      </c>
      <c r="O11" s="17">
        <f t="shared" si="1"/>
        <v>41</v>
      </c>
      <c r="P11" s="264"/>
      <c r="Q11" s="264"/>
      <c r="R11" s="264"/>
      <c r="S11" s="264"/>
    </row>
    <row r="12" spans="1:19" ht="18" customHeight="1" thickBot="1">
      <c r="A12" s="48" t="s">
        <v>22</v>
      </c>
      <c r="B12" s="19"/>
      <c r="C12" s="56">
        <v>16</v>
      </c>
      <c r="D12" s="56"/>
      <c r="E12" s="56"/>
      <c r="F12" s="56"/>
      <c r="G12" s="56"/>
      <c r="H12" s="14">
        <f t="shared" si="0"/>
        <v>16</v>
      </c>
      <c r="I12" s="21">
        <v>11</v>
      </c>
      <c r="J12" s="18"/>
      <c r="K12" s="18"/>
      <c r="L12" s="18">
        <v>5</v>
      </c>
      <c r="M12" s="18"/>
      <c r="N12" s="18"/>
      <c r="O12" s="17">
        <f t="shared" si="1"/>
        <v>16</v>
      </c>
      <c r="P12" s="264"/>
      <c r="Q12" s="264"/>
      <c r="R12" s="264"/>
      <c r="S12" s="264"/>
    </row>
    <row r="13" spans="1:19" ht="18" customHeight="1" thickBot="1">
      <c r="A13" s="48" t="s">
        <v>23</v>
      </c>
      <c r="B13" s="19"/>
      <c r="C13" s="56">
        <v>11</v>
      </c>
      <c r="D13" s="56">
        <v>9</v>
      </c>
      <c r="E13" s="56"/>
      <c r="F13" s="56"/>
      <c r="G13" s="56"/>
      <c r="H13" s="14">
        <f t="shared" si="0"/>
        <v>20</v>
      </c>
      <c r="I13" s="21">
        <v>20</v>
      </c>
      <c r="J13" s="18"/>
      <c r="K13" s="18"/>
      <c r="L13" s="18"/>
      <c r="M13" s="18"/>
      <c r="N13" s="18"/>
      <c r="O13" s="17">
        <f t="shared" si="1"/>
        <v>20</v>
      </c>
      <c r="P13" s="264"/>
      <c r="Q13" s="264"/>
      <c r="R13" s="264"/>
      <c r="S13" s="264"/>
    </row>
    <row r="14" spans="1:19" ht="18" customHeight="1" thickBot="1">
      <c r="A14" s="48" t="s">
        <v>24</v>
      </c>
      <c r="B14" s="19"/>
      <c r="C14" s="56">
        <v>6</v>
      </c>
      <c r="D14" s="56"/>
      <c r="E14" s="56"/>
      <c r="F14" s="56"/>
      <c r="G14" s="56"/>
      <c r="H14" s="14">
        <f t="shared" si="0"/>
        <v>6</v>
      </c>
      <c r="I14" s="21">
        <v>2</v>
      </c>
      <c r="J14" s="18"/>
      <c r="K14" s="18"/>
      <c r="L14" s="18">
        <v>4</v>
      </c>
      <c r="M14" s="18"/>
      <c r="N14" s="18"/>
      <c r="O14" s="17">
        <f t="shared" si="1"/>
        <v>6</v>
      </c>
      <c r="P14" s="264"/>
      <c r="Q14" s="264"/>
      <c r="R14" s="264"/>
      <c r="S14" s="264"/>
    </row>
    <row r="15" spans="1:19" ht="18" customHeight="1" thickBot="1">
      <c r="A15" s="48" t="s">
        <v>25</v>
      </c>
      <c r="B15" s="19"/>
      <c r="C15" s="56">
        <v>6</v>
      </c>
      <c r="D15" s="56"/>
      <c r="E15" s="56"/>
      <c r="F15" s="56"/>
      <c r="G15" s="56"/>
      <c r="H15" s="14">
        <f t="shared" si="0"/>
        <v>6</v>
      </c>
      <c r="I15" s="21">
        <v>3</v>
      </c>
      <c r="J15" s="18"/>
      <c r="K15" s="18"/>
      <c r="L15" s="18">
        <v>3</v>
      </c>
      <c r="M15" s="18"/>
      <c r="N15" s="18"/>
      <c r="O15" s="17">
        <f t="shared" si="1"/>
        <v>6</v>
      </c>
      <c r="P15" s="264"/>
      <c r="Q15" s="264"/>
      <c r="R15" s="264"/>
      <c r="S15" s="264"/>
    </row>
    <row r="16" spans="1:19" ht="18" customHeight="1" thickBot="1">
      <c r="A16" s="48" t="s">
        <v>26</v>
      </c>
      <c r="B16" s="19"/>
      <c r="C16" s="56">
        <v>18</v>
      </c>
      <c r="D16" s="56"/>
      <c r="E16" s="56"/>
      <c r="F16" s="56"/>
      <c r="G16" s="56"/>
      <c r="H16" s="14">
        <f t="shared" si="0"/>
        <v>18</v>
      </c>
      <c r="I16" s="21">
        <v>14</v>
      </c>
      <c r="J16" s="18"/>
      <c r="K16" s="18"/>
      <c r="L16" s="18"/>
      <c r="M16" s="18">
        <v>4</v>
      </c>
      <c r="N16" s="18"/>
      <c r="O16" s="17">
        <f t="shared" si="1"/>
        <v>18</v>
      </c>
      <c r="P16" s="264" t="s">
        <v>128</v>
      </c>
      <c r="Q16" s="264"/>
      <c r="R16" s="264"/>
      <c r="S16" s="264"/>
    </row>
    <row r="17" spans="1:19" ht="18" customHeight="1" thickBot="1">
      <c r="A17" s="48" t="s">
        <v>46</v>
      </c>
      <c r="B17" s="19"/>
      <c r="C17" s="56">
        <v>8</v>
      </c>
      <c r="D17" s="56">
        <v>8</v>
      </c>
      <c r="E17" s="56"/>
      <c r="F17" s="56"/>
      <c r="G17" s="56"/>
      <c r="H17" s="14">
        <f t="shared" si="0"/>
        <v>16</v>
      </c>
      <c r="I17" s="21">
        <v>12</v>
      </c>
      <c r="J17" s="18"/>
      <c r="K17" s="18"/>
      <c r="L17" s="18">
        <v>4</v>
      </c>
      <c r="M17" s="18"/>
      <c r="N17" s="18"/>
      <c r="O17" s="17">
        <f t="shared" si="1"/>
        <v>16</v>
      </c>
      <c r="P17" s="264"/>
      <c r="Q17" s="264"/>
      <c r="R17" s="264"/>
      <c r="S17" s="264"/>
    </row>
    <row r="18" spans="1:19" ht="18" customHeight="1" thickBot="1">
      <c r="A18" s="48" t="s">
        <v>27</v>
      </c>
      <c r="B18" s="19"/>
      <c r="C18" s="56">
        <v>10</v>
      </c>
      <c r="D18" s="56">
        <v>5</v>
      </c>
      <c r="E18" s="56"/>
      <c r="F18" s="56"/>
      <c r="G18" s="56"/>
      <c r="H18" s="14">
        <f t="shared" si="0"/>
        <v>15</v>
      </c>
      <c r="I18" s="21">
        <v>12</v>
      </c>
      <c r="J18" s="18"/>
      <c r="K18" s="18"/>
      <c r="L18" s="18"/>
      <c r="M18" s="18">
        <v>3</v>
      </c>
      <c r="N18" s="18"/>
      <c r="O18" s="17">
        <f t="shared" si="1"/>
        <v>15</v>
      </c>
      <c r="P18" s="264"/>
      <c r="Q18" s="264"/>
      <c r="R18" s="264"/>
      <c r="S18" s="264"/>
    </row>
    <row r="19" spans="1:19" ht="18" customHeight="1" thickBot="1">
      <c r="A19" s="48" t="s">
        <v>28</v>
      </c>
      <c r="B19" s="19">
        <v>3</v>
      </c>
      <c r="C19" s="56"/>
      <c r="D19" s="56"/>
      <c r="E19" s="56"/>
      <c r="F19" s="56"/>
      <c r="G19" s="56"/>
      <c r="H19" s="14">
        <f t="shared" si="0"/>
        <v>3</v>
      </c>
      <c r="I19" s="21">
        <v>2</v>
      </c>
      <c r="J19" s="18"/>
      <c r="K19" s="18"/>
      <c r="L19" s="18"/>
      <c r="M19" s="18"/>
      <c r="N19" s="18"/>
      <c r="O19" s="17">
        <f t="shared" si="1"/>
        <v>2</v>
      </c>
      <c r="P19" s="264"/>
      <c r="Q19" s="264"/>
      <c r="R19" s="264"/>
      <c r="S19" s="264"/>
    </row>
    <row r="20" spans="1:19" ht="18" customHeight="1" thickBot="1">
      <c r="A20" s="48" t="s">
        <v>29</v>
      </c>
      <c r="B20" s="19"/>
      <c r="C20" s="56">
        <v>15</v>
      </c>
      <c r="D20" s="56">
        <v>10</v>
      </c>
      <c r="E20" s="56"/>
      <c r="F20" s="56"/>
      <c r="G20" s="56"/>
      <c r="H20" s="14">
        <f t="shared" si="0"/>
        <v>25</v>
      </c>
      <c r="I20" s="21">
        <v>21</v>
      </c>
      <c r="J20" s="18"/>
      <c r="K20" s="18"/>
      <c r="L20" s="18"/>
      <c r="M20" s="18">
        <v>4</v>
      </c>
      <c r="N20" s="18"/>
      <c r="O20" s="17">
        <f t="shared" si="1"/>
        <v>25</v>
      </c>
      <c r="P20" s="264"/>
      <c r="Q20" s="264"/>
      <c r="R20" s="264"/>
      <c r="S20" s="264"/>
    </row>
    <row r="21" spans="1:19" ht="18" customHeight="1" thickBot="1">
      <c r="A21" s="48" t="s">
        <v>30</v>
      </c>
      <c r="B21" s="19"/>
      <c r="C21" s="56">
        <v>11</v>
      </c>
      <c r="D21" s="56"/>
      <c r="E21" s="56"/>
      <c r="F21" s="56"/>
      <c r="G21" s="56"/>
      <c r="H21" s="14">
        <f t="shared" si="0"/>
        <v>11</v>
      </c>
      <c r="I21" s="21">
        <v>11</v>
      </c>
      <c r="J21" s="18"/>
      <c r="K21" s="18"/>
      <c r="L21" s="18"/>
      <c r="M21" s="18"/>
      <c r="N21" s="18"/>
      <c r="O21" s="17">
        <f t="shared" si="1"/>
        <v>11</v>
      </c>
      <c r="P21" s="264"/>
      <c r="Q21" s="264"/>
      <c r="R21" s="264"/>
      <c r="S21" s="264"/>
    </row>
    <row r="22" spans="1:19" ht="18" customHeight="1" thickBot="1">
      <c r="A22" s="48" t="s">
        <v>31</v>
      </c>
      <c r="B22" s="19"/>
      <c r="C22" s="56">
        <v>7</v>
      </c>
      <c r="D22" s="56">
        <v>3</v>
      </c>
      <c r="E22" s="56"/>
      <c r="F22" s="56"/>
      <c r="G22" s="56"/>
      <c r="H22" s="14">
        <f t="shared" si="0"/>
        <v>10</v>
      </c>
      <c r="I22" s="21">
        <v>10</v>
      </c>
      <c r="J22" s="18"/>
      <c r="K22" s="18"/>
      <c r="L22" s="18"/>
      <c r="M22" s="18"/>
      <c r="N22" s="18"/>
      <c r="O22" s="17">
        <f t="shared" si="1"/>
        <v>10</v>
      </c>
      <c r="P22" s="264"/>
      <c r="Q22" s="264"/>
      <c r="R22" s="264"/>
      <c r="S22" s="264"/>
    </row>
    <row r="23" spans="1:19" ht="18" customHeight="1" thickBot="1">
      <c r="A23" s="48" t="s">
        <v>32</v>
      </c>
      <c r="B23" s="19"/>
      <c r="C23" s="56">
        <v>7</v>
      </c>
      <c r="D23" s="56"/>
      <c r="E23" s="56"/>
      <c r="F23" s="56"/>
      <c r="G23" s="56"/>
      <c r="H23" s="14">
        <f t="shared" si="0"/>
        <v>7</v>
      </c>
      <c r="I23" s="21">
        <v>7</v>
      </c>
      <c r="J23" s="18"/>
      <c r="K23" s="18"/>
      <c r="L23" s="18"/>
      <c r="M23" s="18"/>
      <c r="N23" s="18"/>
      <c r="O23" s="17">
        <f t="shared" si="1"/>
        <v>7</v>
      </c>
      <c r="P23" s="264"/>
      <c r="Q23" s="264"/>
      <c r="R23" s="264"/>
      <c r="S23" s="264"/>
    </row>
    <row r="24" spans="1:19" ht="18" customHeight="1" thickBot="1">
      <c r="A24" s="48" t="s">
        <v>33</v>
      </c>
      <c r="B24" s="19"/>
      <c r="C24" s="56">
        <v>8</v>
      </c>
      <c r="D24" s="56"/>
      <c r="E24" s="56"/>
      <c r="F24" s="56"/>
      <c r="G24" s="56"/>
      <c r="H24" s="14">
        <f t="shared" si="0"/>
        <v>8</v>
      </c>
      <c r="I24" s="21">
        <v>7</v>
      </c>
      <c r="J24" s="18"/>
      <c r="K24" s="18"/>
      <c r="L24" s="18"/>
      <c r="M24" s="18">
        <v>1</v>
      </c>
      <c r="N24" s="18"/>
      <c r="O24" s="17">
        <f t="shared" si="1"/>
        <v>8</v>
      </c>
      <c r="P24" s="264"/>
      <c r="Q24" s="264"/>
      <c r="R24" s="264"/>
      <c r="S24" s="264"/>
    </row>
    <row r="25" spans="1:19" ht="18" customHeight="1" thickBot="1">
      <c r="A25" s="48" t="s">
        <v>34</v>
      </c>
      <c r="B25" s="19"/>
      <c r="C25" s="56">
        <v>8</v>
      </c>
      <c r="D25" s="56"/>
      <c r="E25" s="56"/>
      <c r="F25" s="56"/>
      <c r="G25" s="56"/>
      <c r="H25" s="14">
        <f t="shared" si="0"/>
        <v>8</v>
      </c>
      <c r="I25" s="21">
        <v>6</v>
      </c>
      <c r="J25" s="18"/>
      <c r="K25" s="18"/>
      <c r="L25" s="18"/>
      <c r="M25" s="18">
        <v>2</v>
      </c>
      <c r="N25" s="18"/>
      <c r="O25" s="17">
        <f t="shared" si="1"/>
        <v>8</v>
      </c>
      <c r="P25" s="266"/>
      <c r="Q25" s="260"/>
      <c r="R25" s="260"/>
      <c r="S25" s="261"/>
    </row>
    <row r="26" spans="1:19" ht="18" customHeight="1" thickBot="1">
      <c r="A26" s="48" t="s">
        <v>35</v>
      </c>
      <c r="B26" s="19"/>
      <c r="C26" s="56">
        <v>12</v>
      </c>
      <c r="D26" s="56">
        <v>6</v>
      </c>
      <c r="E26" s="56">
        <v>3</v>
      </c>
      <c r="F26" s="56"/>
      <c r="G26" s="56"/>
      <c r="H26" s="14">
        <f t="shared" si="0"/>
        <v>21</v>
      </c>
      <c r="I26" s="21">
        <v>21</v>
      </c>
      <c r="J26" s="18"/>
      <c r="K26" s="18"/>
      <c r="L26" s="18"/>
      <c r="M26" s="18"/>
      <c r="N26" s="18"/>
      <c r="O26" s="17">
        <f t="shared" si="1"/>
        <v>21</v>
      </c>
      <c r="P26" s="264"/>
      <c r="Q26" s="264"/>
      <c r="R26" s="264"/>
      <c r="S26" s="264"/>
    </row>
    <row r="27" spans="1:19" ht="18" customHeight="1" thickBot="1">
      <c r="A27" s="48" t="s">
        <v>36</v>
      </c>
      <c r="B27" s="19"/>
      <c r="C27" s="56">
        <v>8</v>
      </c>
      <c r="D27" s="56">
        <v>10</v>
      </c>
      <c r="E27" s="56"/>
      <c r="F27" s="56"/>
      <c r="G27" s="56"/>
      <c r="H27" s="14">
        <f t="shared" si="0"/>
        <v>18</v>
      </c>
      <c r="I27" s="21">
        <v>14</v>
      </c>
      <c r="J27" s="18"/>
      <c r="K27" s="18"/>
      <c r="L27" s="18"/>
      <c r="M27" s="18">
        <v>4</v>
      </c>
      <c r="N27" s="18"/>
      <c r="O27" s="17">
        <f t="shared" si="1"/>
        <v>18</v>
      </c>
      <c r="P27" s="266"/>
      <c r="Q27" s="260"/>
      <c r="R27" s="260"/>
      <c r="S27" s="261"/>
    </row>
    <row r="28" spans="1:19" ht="18" customHeight="1" thickBot="1">
      <c r="A28" s="48" t="s">
        <v>65</v>
      </c>
      <c r="B28" s="19"/>
      <c r="C28" s="56">
        <v>13</v>
      </c>
      <c r="D28" s="56"/>
      <c r="E28" s="56"/>
      <c r="F28" s="56"/>
      <c r="G28" s="56"/>
      <c r="H28" s="14">
        <f t="shared" si="0"/>
        <v>13</v>
      </c>
      <c r="I28" s="21">
        <v>6</v>
      </c>
      <c r="J28" s="18"/>
      <c r="K28" s="18"/>
      <c r="L28" s="18">
        <v>7</v>
      </c>
      <c r="M28" s="18"/>
      <c r="N28" s="18"/>
      <c r="O28" s="17">
        <f t="shared" si="1"/>
        <v>13</v>
      </c>
      <c r="P28" s="264"/>
      <c r="Q28" s="264"/>
      <c r="R28" s="264"/>
      <c r="S28" s="264"/>
    </row>
    <row r="29" spans="1:19" ht="18" customHeight="1" thickBot="1">
      <c r="A29" s="48" t="s">
        <v>37</v>
      </c>
      <c r="B29" s="19"/>
      <c r="C29" s="56">
        <v>16</v>
      </c>
      <c r="D29" s="56">
        <v>4</v>
      </c>
      <c r="E29" s="56"/>
      <c r="F29" s="56"/>
      <c r="G29" s="56"/>
      <c r="H29" s="14">
        <f t="shared" si="0"/>
        <v>20</v>
      </c>
      <c r="I29" s="21">
        <v>20</v>
      </c>
      <c r="J29" s="18"/>
      <c r="K29" s="18"/>
      <c r="L29" s="18"/>
      <c r="M29" s="18"/>
      <c r="N29" s="18"/>
      <c r="O29" s="17">
        <f t="shared" si="1"/>
        <v>20</v>
      </c>
      <c r="P29" s="264"/>
      <c r="Q29" s="264"/>
      <c r="R29" s="264"/>
      <c r="S29" s="264"/>
    </row>
    <row r="30" spans="1:19" ht="18" customHeight="1" thickBot="1">
      <c r="A30" s="48" t="s">
        <v>66</v>
      </c>
      <c r="B30" s="19"/>
      <c r="C30" s="56">
        <v>4</v>
      </c>
      <c r="D30" s="56"/>
      <c r="E30" s="56"/>
      <c r="F30" s="56"/>
      <c r="G30" s="56"/>
      <c r="H30" s="14">
        <f t="shared" si="0"/>
        <v>4</v>
      </c>
      <c r="I30" s="21">
        <v>4</v>
      </c>
      <c r="J30" s="18"/>
      <c r="K30" s="18"/>
      <c r="L30" s="18"/>
      <c r="M30" s="18"/>
      <c r="N30" s="18"/>
      <c r="O30" s="17">
        <f t="shared" si="1"/>
        <v>4</v>
      </c>
      <c r="P30" s="266"/>
      <c r="Q30" s="260"/>
      <c r="R30" s="260"/>
      <c r="S30" s="261"/>
    </row>
    <row r="31" spans="1:19" ht="18" customHeight="1" thickBot="1">
      <c r="A31" s="48" t="s">
        <v>64</v>
      </c>
      <c r="B31" s="19"/>
      <c r="C31" s="56">
        <v>10</v>
      </c>
      <c r="D31" s="56"/>
      <c r="E31" s="56"/>
      <c r="F31" s="56"/>
      <c r="G31" s="56"/>
      <c r="H31" s="14">
        <f t="shared" si="0"/>
        <v>10</v>
      </c>
      <c r="I31" s="21">
        <v>10</v>
      </c>
      <c r="J31" s="18"/>
      <c r="K31" s="18"/>
      <c r="L31" s="18"/>
      <c r="M31" s="18"/>
      <c r="N31" s="18"/>
      <c r="O31" s="17">
        <f t="shared" si="1"/>
        <v>10</v>
      </c>
      <c r="P31" s="264"/>
      <c r="Q31" s="264"/>
      <c r="R31" s="264"/>
      <c r="S31" s="264"/>
    </row>
    <row r="32" spans="1:19" ht="18" customHeight="1" thickBot="1">
      <c r="A32" s="48" t="s">
        <v>44</v>
      </c>
      <c r="B32" s="19">
        <v>5</v>
      </c>
      <c r="C32" s="56"/>
      <c r="D32" s="56"/>
      <c r="E32" s="56"/>
      <c r="F32" s="56"/>
      <c r="G32" s="56"/>
      <c r="H32" s="14">
        <f t="shared" si="0"/>
        <v>5</v>
      </c>
      <c r="I32" s="21">
        <v>2</v>
      </c>
      <c r="J32" s="18"/>
      <c r="K32" s="18"/>
      <c r="L32" s="18"/>
      <c r="M32" s="18"/>
      <c r="N32" s="18"/>
      <c r="O32" s="17">
        <f t="shared" si="1"/>
        <v>2</v>
      </c>
      <c r="P32" s="264" t="s">
        <v>129</v>
      </c>
      <c r="Q32" s="264"/>
      <c r="R32" s="264"/>
      <c r="S32" s="264"/>
    </row>
    <row r="33" spans="1:19" ht="18" customHeight="1" thickBot="1">
      <c r="A33" s="48" t="s">
        <v>93</v>
      </c>
      <c r="B33" s="19">
        <v>2</v>
      </c>
      <c r="C33" s="56">
        <v>6</v>
      </c>
      <c r="D33" s="56"/>
      <c r="E33" s="56"/>
      <c r="F33" s="56"/>
      <c r="G33" s="56"/>
      <c r="H33" s="14">
        <f t="shared" si="0"/>
        <v>8</v>
      </c>
      <c r="I33" s="21">
        <v>8</v>
      </c>
      <c r="J33" s="18"/>
      <c r="K33" s="18"/>
      <c r="L33" s="18"/>
      <c r="M33" s="18"/>
      <c r="N33" s="18"/>
      <c r="O33" s="17">
        <f t="shared" si="1"/>
        <v>8</v>
      </c>
      <c r="P33" s="264" t="s">
        <v>129</v>
      </c>
      <c r="Q33" s="264"/>
      <c r="R33" s="264"/>
      <c r="S33" s="264"/>
    </row>
    <row r="34" spans="1:19" ht="18" customHeight="1" thickBot="1">
      <c r="A34" s="48" t="s">
        <v>38</v>
      </c>
      <c r="B34" s="19">
        <v>8</v>
      </c>
      <c r="C34" s="56">
        <v>10</v>
      </c>
      <c r="D34" s="56">
        <v>10</v>
      </c>
      <c r="E34" s="56"/>
      <c r="F34" s="56"/>
      <c r="G34" s="56"/>
      <c r="H34" s="14">
        <f t="shared" si="0"/>
        <v>28</v>
      </c>
      <c r="I34" s="21">
        <v>28</v>
      </c>
      <c r="J34" s="18"/>
      <c r="K34" s="18"/>
      <c r="L34" s="18"/>
      <c r="M34" s="18"/>
      <c r="N34" s="18"/>
      <c r="O34" s="17">
        <f t="shared" si="1"/>
        <v>28</v>
      </c>
      <c r="P34" s="264"/>
      <c r="Q34" s="264"/>
      <c r="R34" s="264"/>
      <c r="S34" s="264"/>
    </row>
    <row r="35" spans="1:19" ht="18" customHeight="1" thickBot="1">
      <c r="A35" s="48" t="s">
        <v>45</v>
      </c>
      <c r="B35" s="19">
        <v>10</v>
      </c>
      <c r="C35" s="56"/>
      <c r="D35" s="56"/>
      <c r="E35" s="56"/>
      <c r="F35" s="56"/>
      <c r="G35" s="56"/>
      <c r="H35" s="14">
        <f t="shared" si="0"/>
        <v>10</v>
      </c>
      <c r="I35" s="21">
        <v>4</v>
      </c>
      <c r="J35" s="18"/>
      <c r="K35" s="18"/>
      <c r="L35" s="18"/>
      <c r="M35" s="18"/>
      <c r="N35" s="18"/>
      <c r="O35" s="17">
        <f t="shared" si="1"/>
        <v>4</v>
      </c>
      <c r="P35" s="264" t="s">
        <v>129</v>
      </c>
      <c r="Q35" s="264"/>
      <c r="R35" s="264"/>
      <c r="S35" s="264"/>
    </row>
    <row r="36" spans="1:19" ht="18" customHeight="1" thickBot="1">
      <c r="A36" s="15" t="s">
        <v>40</v>
      </c>
      <c r="B36" s="19"/>
      <c r="C36" s="56"/>
      <c r="D36" s="56"/>
      <c r="E36" s="56"/>
      <c r="F36" s="56"/>
      <c r="G36" s="56"/>
      <c r="H36" s="14"/>
      <c r="I36" s="21">
        <v>9</v>
      </c>
      <c r="J36" s="18"/>
      <c r="K36" s="18"/>
      <c r="L36" s="18"/>
      <c r="M36" s="18"/>
      <c r="N36" s="18"/>
      <c r="O36" s="17">
        <f t="shared" si="1"/>
        <v>9</v>
      </c>
      <c r="P36" s="55"/>
      <c r="Q36" s="55"/>
      <c r="R36" s="55"/>
      <c r="S36" s="55"/>
    </row>
    <row r="37" spans="1:19" ht="18" customHeight="1" thickBot="1">
      <c r="A37" s="15" t="s">
        <v>47</v>
      </c>
      <c r="B37" s="19"/>
      <c r="C37" s="56"/>
      <c r="D37" s="56"/>
      <c r="E37" s="56"/>
      <c r="F37" s="56"/>
      <c r="G37" s="56"/>
      <c r="H37" s="14"/>
      <c r="I37" s="21">
        <v>8</v>
      </c>
      <c r="J37" s="18"/>
      <c r="K37" s="18"/>
      <c r="L37" s="18"/>
      <c r="M37" s="18"/>
      <c r="N37" s="18"/>
      <c r="O37" s="17">
        <f t="shared" si="1"/>
        <v>8</v>
      </c>
      <c r="P37" s="55"/>
      <c r="Q37" s="55"/>
      <c r="R37" s="55"/>
      <c r="S37" s="55"/>
    </row>
    <row r="38" spans="1:19" ht="18" customHeight="1" thickBot="1">
      <c r="A38" s="15" t="s">
        <v>41</v>
      </c>
      <c r="B38" s="19"/>
      <c r="C38" s="56"/>
      <c r="D38" s="56"/>
      <c r="E38" s="56"/>
      <c r="F38" s="56"/>
      <c r="G38" s="56"/>
      <c r="H38" s="14"/>
      <c r="I38" s="21">
        <v>11</v>
      </c>
      <c r="J38" s="18"/>
      <c r="K38" s="18"/>
      <c r="L38" s="18"/>
      <c r="M38" s="18"/>
      <c r="N38" s="18"/>
      <c r="O38" s="17">
        <f t="shared" si="1"/>
        <v>11</v>
      </c>
      <c r="P38" s="55"/>
      <c r="Q38" s="55"/>
      <c r="R38" s="55"/>
      <c r="S38" s="55"/>
    </row>
    <row r="39" spans="1:19" ht="18" customHeight="1" thickBot="1">
      <c r="A39" s="15" t="s">
        <v>39</v>
      </c>
      <c r="B39" s="19"/>
      <c r="C39" s="56"/>
      <c r="D39" s="56"/>
      <c r="E39" s="56"/>
      <c r="F39" s="56"/>
      <c r="G39" s="56"/>
      <c r="H39" s="14">
        <f t="shared" si="0"/>
        <v>0</v>
      </c>
      <c r="I39" s="21">
        <v>4</v>
      </c>
      <c r="J39" s="18"/>
      <c r="K39" s="18"/>
      <c r="L39" s="18"/>
      <c r="M39" s="18"/>
      <c r="N39" s="18"/>
      <c r="O39" s="17">
        <f t="shared" si="1"/>
        <v>4</v>
      </c>
      <c r="P39" s="264"/>
      <c r="Q39" s="264"/>
      <c r="R39" s="264"/>
      <c r="S39" s="264"/>
    </row>
    <row r="40" spans="1:19">
      <c r="A40" s="20"/>
      <c r="B40" s="5"/>
      <c r="H40" s="20"/>
      <c r="I40" s="5"/>
      <c r="O40" s="1"/>
      <c r="R40"/>
    </row>
    <row r="41" spans="1:19">
      <c r="A41" s="20"/>
      <c r="B41" s="5"/>
      <c r="H41" s="20"/>
      <c r="I41" s="5"/>
      <c r="O41" s="1"/>
      <c r="R41"/>
    </row>
    <row r="42" spans="1:19">
      <c r="A42" s="20"/>
      <c r="B42" s="5"/>
      <c r="H42" s="20"/>
      <c r="I42" s="5"/>
      <c r="O42" s="1"/>
      <c r="R42"/>
    </row>
    <row r="44" spans="1:19">
      <c r="A44" s="20"/>
      <c r="B44" s="5"/>
      <c r="H44" s="20"/>
      <c r="I44" s="5"/>
      <c r="O44" s="1"/>
      <c r="R44"/>
    </row>
  </sheetData>
  <mergeCells count="36">
    <mergeCell ref="P39:S39"/>
    <mergeCell ref="P30:S30"/>
    <mergeCell ref="P31:S31"/>
    <mergeCell ref="P32:S32"/>
    <mergeCell ref="P33:S33"/>
    <mergeCell ref="P34:S34"/>
    <mergeCell ref="P35:S35"/>
    <mergeCell ref="P29:S29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47"/>
  <sheetViews>
    <sheetView topLeftCell="A10" zoomScale="115" zoomScaleNormal="115" workbookViewId="0">
      <selection activeCell="I43" sqref="I43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133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113</v>
      </c>
      <c r="M5" s="10" t="s">
        <v>18</v>
      </c>
      <c r="N5" s="10" t="s">
        <v>137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46" t="s">
        <v>104</v>
      </c>
      <c r="B6" s="60"/>
      <c r="C6" s="61"/>
      <c r="D6" s="61"/>
      <c r="E6" s="61"/>
      <c r="F6" s="61"/>
      <c r="G6" s="61"/>
      <c r="H6" s="14">
        <f>SUM(B6:G6)</f>
        <v>0</v>
      </c>
      <c r="I6" s="62"/>
      <c r="J6" s="18"/>
      <c r="K6" s="18"/>
      <c r="L6" s="18"/>
      <c r="M6" s="18"/>
      <c r="N6" s="18"/>
      <c r="O6" s="17">
        <f>SUM(I6:N6)</f>
        <v>0</v>
      </c>
      <c r="P6" s="265"/>
      <c r="Q6" s="265"/>
      <c r="R6" s="265"/>
      <c r="S6" s="265"/>
    </row>
    <row r="7" spans="1:19" s="8" customFormat="1" ht="18" customHeight="1" thickBot="1">
      <c r="A7" s="46" t="s">
        <v>108</v>
      </c>
      <c r="B7" s="60"/>
      <c r="C7" s="61">
        <v>3</v>
      </c>
      <c r="D7" s="61"/>
      <c r="E7" s="61"/>
      <c r="F7" s="61"/>
      <c r="G7" s="61"/>
      <c r="H7" s="14">
        <f t="shared" ref="H7:H42" si="0">SUM(B7:G7)</f>
        <v>3</v>
      </c>
      <c r="I7" s="62"/>
      <c r="J7" s="18"/>
      <c r="K7" s="18"/>
      <c r="L7" s="18">
        <v>3</v>
      </c>
      <c r="M7" s="18"/>
      <c r="N7" s="18"/>
      <c r="O7" s="17">
        <f t="shared" ref="O7:O42" si="1">SUM(I7:N7)</f>
        <v>3</v>
      </c>
      <c r="P7" s="265"/>
      <c r="Q7" s="265"/>
      <c r="R7" s="265"/>
      <c r="S7" s="265"/>
    </row>
    <row r="8" spans="1:19" ht="18" customHeight="1" thickBot="1">
      <c r="A8" s="46" t="s">
        <v>105</v>
      </c>
      <c r="B8" s="60"/>
      <c r="C8" s="61"/>
      <c r="D8" s="61"/>
      <c r="E8" s="61"/>
      <c r="F8" s="61"/>
      <c r="G8" s="61"/>
      <c r="H8" s="14">
        <f t="shared" si="0"/>
        <v>0</v>
      </c>
      <c r="I8" s="21"/>
      <c r="J8" s="18"/>
      <c r="K8" s="18"/>
      <c r="L8" s="18"/>
      <c r="M8" s="18"/>
      <c r="N8" s="18"/>
      <c r="O8" s="17">
        <f t="shared" si="1"/>
        <v>0</v>
      </c>
      <c r="P8" s="264"/>
      <c r="Q8" s="264"/>
      <c r="R8" s="264"/>
      <c r="S8" s="264"/>
    </row>
    <row r="9" spans="1:19" ht="18" customHeight="1" thickBot="1">
      <c r="A9" s="47" t="s">
        <v>131</v>
      </c>
      <c r="B9" s="60"/>
      <c r="C9" s="61">
        <v>70</v>
      </c>
      <c r="D9" s="61"/>
      <c r="E9" s="61"/>
      <c r="F9" s="61"/>
      <c r="G9" s="61"/>
      <c r="H9" s="14">
        <f t="shared" si="0"/>
        <v>70</v>
      </c>
      <c r="I9" s="21"/>
      <c r="J9" s="18"/>
      <c r="K9" s="18"/>
      <c r="L9" s="18">
        <v>70</v>
      </c>
      <c r="M9" s="18"/>
      <c r="N9" s="18"/>
      <c r="O9" s="17">
        <f t="shared" si="1"/>
        <v>70</v>
      </c>
      <c r="P9" s="264"/>
      <c r="Q9" s="264"/>
      <c r="R9" s="264"/>
      <c r="S9" s="264"/>
    </row>
    <row r="10" spans="1:19" ht="18" customHeight="1" thickBot="1">
      <c r="A10" s="47" t="s">
        <v>106</v>
      </c>
      <c r="B10" s="60"/>
      <c r="C10" s="61"/>
      <c r="D10" s="61"/>
      <c r="E10" s="61"/>
      <c r="F10" s="61"/>
      <c r="G10" s="61"/>
      <c r="H10" s="14">
        <f t="shared" si="0"/>
        <v>0</v>
      </c>
      <c r="I10" s="21"/>
      <c r="J10" s="18"/>
      <c r="K10" s="18"/>
      <c r="L10" s="18"/>
      <c r="M10" s="18"/>
      <c r="N10" s="18"/>
      <c r="O10" s="17">
        <f t="shared" si="1"/>
        <v>0</v>
      </c>
      <c r="P10" s="264"/>
      <c r="Q10" s="264"/>
      <c r="R10" s="264"/>
      <c r="S10" s="264"/>
    </row>
    <row r="11" spans="1:19" ht="18" customHeight="1" thickBot="1">
      <c r="A11" s="48" t="s">
        <v>21</v>
      </c>
      <c r="B11" s="60"/>
      <c r="C11" s="61">
        <v>4</v>
      </c>
      <c r="D11" s="61">
        <v>20</v>
      </c>
      <c r="E11" s="61"/>
      <c r="F11" s="61"/>
      <c r="G11" s="61"/>
      <c r="H11" s="14">
        <f t="shared" si="0"/>
        <v>24</v>
      </c>
      <c r="I11" s="21">
        <v>9</v>
      </c>
      <c r="J11" s="18"/>
      <c r="K11" s="18"/>
      <c r="L11" s="18"/>
      <c r="M11" s="18"/>
      <c r="N11" s="18">
        <v>9</v>
      </c>
      <c r="O11" s="17">
        <f t="shared" si="1"/>
        <v>18</v>
      </c>
      <c r="P11" s="264" t="s">
        <v>135</v>
      </c>
      <c r="Q11" s="264"/>
      <c r="R11" s="264"/>
      <c r="S11" s="264"/>
    </row>
    <row r="12" spans="1:19" ht="18" customHeight="1" thickBot="1">
      <c r="A12" s="48" t="s">
        <v>22</v>
      </c>
      <c r="B12" s="60"/>
      <c r="C12" s="61">
        <v>12</v>
      </c>
      <c r="D12" s="61"/>
      <c r="E12" s="61"/>
      <c r="F12" s="61"/>
      <c r="G12" s="61"/>
      <c r="H12" s="14">
        <f t="shared" si="0"/>
        <v>12</v>
      </c>
      <c r="I12" s="21">
        <v>10</v>
      </c>
      <c r="J12" s="18"/>
      <c r="K12" s="18"/>
      <c r="L12" s="18">
        <v>2</v>
      </c>
      <c r="M12" s="18"/>
      <c r="N12" s="18"/>
      <c r="O12" s="17">
        <f t="shared" si="1"/>
        <v>12</v>
      </c>
      <c r="P12" s="264"/>
      <c r="Q12" s="264"/>
      <c r="R12" s="264"/>
      <c r="S12" s="264"/>
    </row>
    <row r="13" spans="1:19" ht="18" customHeight="1" thickBot="1">
      <c r="A13" s="48" t="s">
        <v>23</v>
      </c>
      <c r="B13" s="60"/>
      <c r="C13" s="61">
        <v>16</v>
      </c>
      <c r="D13" s="61"/>
      <c r="E13" s="61"/>
      <c r="F13" s="61"/>
      <c r="G13" s="61"/>
      <c r="H13" s="14">
        <f t="shared" si="0"/>
        <v>16</v>
      </c>
      <c r="I13" s="21">
        <v>14</v>
      </c>
      <c r="J13" s="18"/>
      <c r="K13" s="18"/>
      <c r="L13" s="18">
        <v>2</v>
      </c>
      <c r="M13" s="18"/>
      <c r="N13" s="18"/>
      <c r="O13" s="17">
        <f t="shared" si="1"/>
        <v>16</v>
      </c>
      <c r="P13" s="264"/>
      <c r="Q13" s="264"/>
      <c r="R13" s="264"/>
      <c r="S13" s="264"/>
    </row>
    <row r="14" spans="1:19" ht="18" customHeight="1" thickBot="1">
      <c r="A14" s="48" t="s">
        <v>24</v>
      </c>
      <c r="B14" s="60"/>
      <c r="C14" s="61">
        <v>6</v>
      </c>
      <c r="D14" s="61"/>
      <c r="E14" s="61"/>
      <c r="F14" s="61"/>
      <c r="G14" s="61"/>
      <c r="H14" s="14">
        <f t="shared" si="0"/>
        <v>6</v>
      </c>
      <c r="I14" s="21">
        <v>3</v>
      </c>
      <c r="J14" s="18"/>
      <c r="K14" s="18"/>
      <c r="L14" s="18">
        <v>3</v>
      </c>
      <c r="M14" s="18"/>
      <c r="N14" s="18"/>
      <c r="O14" s="17">
        <f t="shared" si="1"/>
        <v>6</v>
      </c>
      <c r="P14" s="264"/>
      <c r="Q14" s="264"/>
      <c r="R14" s="264"/>
      <c r="S14" s="264"/>
    </row>
    <row r="15" spans="1:19" ht="18" customHeight="1" thickBot="1">
      <c r="A15" s="48" t="s">
        <v>25</v>
      </c>
      <c r="B15" s="60"/>
      <c r="C15" s="61">
        <v>6</v>
      </c>
      <c r="D15" s="61"/>
      <c r="E15" s="61"/>
      <c r="F15" s="61"/>
      <c r="G15" s="61"/>
      <c r="H15" s="14">
        <f t="shared" si="0"/>
        <v>6</v>
      </c>
      <c r="I15" s="21">
        <v>4</v>
      </c>
      <c r="J15" s="18"/>
      <c r="K15" s="18"/>
      <c r="L15" s="18">
        <v>2</v>
      </c>
      <c r="M15" s="18"/>
      <c r="N15" s="18"/>
      <c r="O15" s="17">
        <f t="shared" si="1"/>
        <v>6</v>
      </c>
      <c r="P15" s="264"/>
      <c r="Q15" s="264"/>
      <c r="R15" s="264"/>
      <c r="S15" s="264"/>
    </row>
    <row r="16" spans="1:19" ht="18" customHeight="1" thickBot="1">
      <c r="A16" s="48" t="s">
        <v>26</v>
      </c>
      <c r="B16" s="60"/>
      <c r="C16" s="61">
        <v>18</v>
      </c>
      <c r="D16" s="61"/>
      <c r="E16" s="61"/>
      <c r="F16" s="61"/>
      <c r="G16" s="61"/>
      <c r="H16" s="14">
        <f t="shared" si="0"/>
        <v>18</v>
      </c>
      <c r="I16" s="21">
        <v>17</v>
      </c>
      <c r="J16" s="18"/>
      <c r="K16" s="18"/>
      <c r="L16" s="18"/>
      <c r="M16" s="18">
        <v>1</v>
      </c>
      <c r="N16" s="18"/>
      <c r="O16" s="17">
        <f t="shared" si="1"/>
        <v>18</v>
      </c>
      <c r="P16" s="264"/>
      <c r="Q16" s="264"/>
      <c r="R16" s="264"/>
      <c r="S16" s="264"/>
    </row>
    <row r="17" spans="1:19" ht="18" customHeight="1" thickBot="1">
      <c r="A17" s="48" t="s">
        <v>46</v>
      </c>
      <c r="B17" s="60"/>
      <c r="C17" s="61">
        <v>4</v>
      </c>
      <c r="D17" s="61">
        <v>8</v>
      </c>
      <c r="E17" s="61"/>
      <c r="F17" s="61"/>
      <c r="G17" s="61"/>
      <c r="H17" s="14">
        <f t="shared" si="0"/>
        <v>12</v>
      </c>
      <c r="I17" s="21">
        <v>2</v>
      </c>
      <c r="J17" s="18"/>
      <c r="K17" s="18">
        <v>2</v>
      </c>
      <c r="L17" s="18">
        <v>8</v>
      </c>
      <c r="M17" s="18"/>
      <c r="N17" s="18"/>
      <c r="O17" s="17">
        <f t="shared" si="1"/>
        <v>12</v>
      </c>
      <c r="P17" s="264"/>
      <c r="Q17" s="264"/>
      <c r="R17" s="264"/>
      <c r="S17" s="264"/>
    </row>
    <row r="18" spans="1:19" ht="18" customHeight="1" thickBot="1">
      <c r="A18" s="48" t="s">
        <v>27</v>
      </c>
      <c r="B18" s="60"/>
      <c r="C18" s="61">
        <v>10</v>
      </c>
      <c r="D18" s="61">
        <v>6</v>
      </c>
      <c r="E18" s="61"/>
      <c r="F18" s="61"/>
      <c r="G18" s="61"/>
      <c r="H18" s="14">
        <f t="shared" si="0"/>
        <v>16</v>
      </c>
      <c r="I18" s="21">
        <v>11</v>
      </c>
      <c r="J18" s="18"/>
      <c r="K18" s="18"/>
      <c r="L18" s="18"/>
      <c r="M18" s="18">
        <v>5</v>
      </c>
      <c r="N18" s="18"/>
      <c r="O18" s="17">
        <f t="shared" si="1"/>
        <v>16</v>
      </c>
      <c r="P18" s="264" t="s">
        <v>134</v>
      </c>
      <c r="Q18" s="264"/>
      <c r="R18" s="264"/>
      <c r="S18" s="264"/>
    </row>
    <row r="19" spans="1:19" ht="18" customHeight="1" thickBot="1">
      <c r="A19" s="48" t="s">
        <v>28</v>
      </c>
      <c r="B19" s="60"/>
      <c r="C19" s="61">
        <v>6</v>
      </c>
      <c r="D19" s="61"/>
      <c r="E19" s="61"/>
      <c r="F19" s="61"/>
      <c r="G19" s="61"/>
      <c r="H19" s="14">
        <f t="shared" si="0"/>
        <v>6</v>
      </c>
      <c r="I19" s="21">
        <v>1</v>
      </c>
      <c r="J19" s="18"/>
      <c r="K19" s="18"/>
      <c r="L19" s="18"/>
      <c r="M19" s="18"/>
      <c r="N19" s="18"/>
      <c r="O19" s="17">
        <f t="shared" si="1"/>
        <v>1</v>
      </c>
      <c r="P19" s="264" t="s">
        <v>135</v>
      </c>
      <c r="Q19" s="264"/>
      <c r="R19" s="264"/>
      <c r="S19" s="264"/>
    </row>
    <row r="20" spans="1:19" ht="18" customHeight="1" thickBot="1">
      <c r="A20" s="48" t="s">
        <v>29</v>
      </c>
      <c r="B20" s="60"/>
      <c r="C20" s="61">
        <v>14</v>
      </c>
      <c r="D20" s="61">
        <v>10</v>
      </c>
      <c r="E20" s="61">
        <v>9</v>
      </c>
      <c r="F20" s="61"/>
      <c r="G20" s="61"/>
      <c r="H20" s="14">
        <f t="shared" si="0"/>
        <v>33</v>
      </c>
      <c r="I20" s="21">
        <v>14</v>
      </c>
      <c r="J20" s="18"/>
      <c r="K20" s="18">
        <v>8</v>
      </c>
      <c r="L20" s="18"/>
      <c r="M20" s="18">
        <v>8</v>
      </c>
      <c r="N20" s="18">
        <v>3</v>
      </c>
      <c r="O20" s="17">
        <f t="shared" si="1"/>
        <v>33</v>
      </c>
      <c r="P20" s="264" t="s">
        <v>136</v>
      </c>
      <c r="Q20" s="264"/>
      <c r="R20" s="264"/>
      <c r="S20" s="264"/>
    </row>
    <row r="21" spans="1:19" ht="18" customHeight="1" thickBot="1">
      <c r="A21" s="48" t="s">
        <v>30</v>
      </c>
      <c r="B21" s="60"/>
      <c r="C21" s="61">
        <v>11</v>
      </c>
      <c r="D21" s="61">
        <v>6</v>
      </c>
      <c r="E21" s="61"/>
      <c r="F21" s="61"/>
      <c r="G21" s="61"/>
      <c r="H21" s="14">
        <f t="shared" si="0"/>
        <v>17</v>
      </c>
      <c r="I21" s="21">
        <v>15</v>
      </c>
      <c r="J21" s="18"/>
      <c r="K21" s="18"/>
      <c r="L21" s="18"/>
      <c r="M21" s="18">
        <v>2</v>
      </c>
      <c r="N21" s="18"/>
      <c r="O21" s="17">
        <f t="shared" si="1"/>
        <v>17</v>
      </c>
      <c r="P21" s="264"/>
      <c r="Q21" s="264"/>
      <c r="R21" s="264"/>
      <c r="S21" s="264"/>
    </row>
    <row r="22" spans="1:19" ht="18" customHeight="1" thickBot="1">
      <c r="A22" s="48" t="s">
        <v>31</v>
      </c>
      <c r="B22" s="60"/>
      <c r="C22" s="61">
        <v>3</v>
      </c>
      <c r="D22" s="61">
        <v>5</v>
      </c>
      <c r="E22" s="61"/>
      <c r="F22" s="61"/>
      <c r="G22" s="61"/>
      <c r="H22" s="14">
        <f t="shared" si="0"/>
        <v>8</v>
      </c>
      <c r="I22" s="21">
        <v>8</v>
      </c>
      <c r="J22" s="18"/>
      <c r="K22" s="18"/>
      <c r="L22" s="18"/>
      <c r="M22" s="18"/>
      <c r="N22" s="18"/>
      <c r="O22" s="17">
        <f t="shared" si="1"/>
        <v>8</v>
      </c>
      <c r="P22" s="264"/>
      <c r="Q22" s="264"/>
      <c r="R22" s="264"/>
      <c r="S22" s="264"/>
    </row>
    <row r="23" spans="1:19" ht="18" customHeight="1" thickBot="1">
      <c r="A23" s="48" t="s">
        <v>32</v>
      </c>
      <c r="B23" s="60"/>
      <c r="C23" s="61">
        <v>12</v>
      </c>
      <c r="D23" s="61"/>
      <c r="E23" s="61"/>
      <c r="F23" s="61"/>
      <c r="G23" s="61"/>
      <c r="H23" s="14">
        <f t="shared" si="0"/>
        <v>12</v>
      </c>
      <c r="I23" s="21">
        <v>10</v>
      </c>
      <c r="J23" s="18"/>
      <c r="K23" s="18"/>
      <c r="L23" s="18"/>
      <c r="M23" s="18">
        <v>2</v>
      </c>
      <c r="N23" s="18"/>
      <c r="O23" s="17">
        <f t="shared" si="1"/>
        <v>12</v>
      </c>
      <c r="P23" s="264"/>
      <c r="Q23" s="264"/>
      <c r="R23" s="264"/>
      <c r="S23" s="264"/>
    </row>
    <row r="24" spans="1:19" ht="18" customHeight="1" thickBot="1">
      <c r="A24" s="48" t="s">
        <v>33</v>
      </c>
      <c r="B24" s="60"/>
      <c r="C24" s="61">
        <v>5</v>
      </c>
      <c r="D24" s="61">
        <v>6</v>
      </c>
      <c r="E24" s="61"/>
      <c r="F24" s="61"/>
      <c r="G24" s="61"/>
      <c r="H24" s="14">
        <f t="shared" si="0"/>
        <v>11</v>
      </c>
      <c r="I24" s="21">
        <v>11</v>
      </c>
      <c r="J24" s="18"/>
      <c r="K24" s="18"/>
      <c r="L24" s="18"/>
      <c r="M24" s="18"/>
      <c r="N24" s="18"/>
      <c r="O24" s="17">
        <f t="shared" si="1"/>
        <v>11</v>
      </c>
      <c r="P24" s="264"/>
      <c r="Q24" s="264"/>
      <c r="R24" s="264"/>
      <c r="S24" s="264"/>
    </row>
    <row r="25" spans="1:19" ht="18" customHeight="1" thickBot="1">
      <c r="A25" s="48" t="s">
        <v>34</v>
      </c>
      <c r="B25" s="60"/>
      <c r="C25" s="61">
        <v>12</v>
      </c>
      <c r="D25" s="61"/>
      <c r="E25" s="61"/>
      <c r="F25" s="61"/>
      <c r="G25" s="61"/>
      <c r="H25" s="14">
        <f t="shared" si="0"/>
        <v>12</v>
      </c>
      <c r="I25" s="21">
        <v>11</v>
      </c>
      <c r="J25" s="18"/>
      <c r="K25" s="18"/>
      <c r="L25" s="18"/>
      <c r="M25" s="18">
        <v>1</v>
      </c>
      <c r="N25" s="18"/>
      <c r="O25" s="17">
        <f t="shared" si="1"/>
        <v>12</v>
      </c>
      <c r="P25" s="266"/>
      <c r="Q25" s="260"/>
      <c r="R25" s="260"/>
      <c r="S25" s="261"/>
    </row>
    <row r="26" spans="1:19" ht="18" customHeight="1" thickBot="1">
      <c r="A26" s="48" t="s">
        <v>35</v>
      </c>
      <c r="B26" s="60"/>
      <c r="C26" s="61">
        <v>9</v>
      </c>
      <c r="D26" s="61">
        <v>10</v>
      </c>
      <c r="E26" s="61"/>
      <c r="F26" s="61"/>
      <c r="G26" s="61"/>
      <c r="H26" s="14">
        <f t="shared" si="0"/>
        <v>19</v>
      </c>
      <c r="I26" s="21">
        <v>16</v>
      </c>
      <c r="J26" s="18"/>
      <c r="K26" s="18">
        <v>1</v>
      </c>
      <c r="L26" s="18"/>
      <c r="M26" s="18">
        <v>2</v>
      </c>
      <c r="N26" s="18"/>
      <c r="O26" s="17">
        <f t="shared" si="1"/>
        <v>19</v>
      </c>
      <c r="P26" s="264"/>
      <c r="Q26" s="264"/>
      <c r="R26" s="264"/>
      <c r="S26" s="264"/>
    </row>
    <row r="27" spans="1:19" ht="18" customHeight="1" thickBot="1">
      <c r="A27" s="48" t="s">
        <v>36</v>
      </c>
      <c r="B27" s="60"/>
      <c r="C27" s="61">
        <v>6</v>
      </c>
      <c r="D27" s="61">
        <v>12</v>
      </c>
      <c r="E27" s="61"/>
      <c r="F27" s="61"/>
      <c r="G27" s="61"/>
      <c r="H27" s="14">
        <f t="shared" si="0"/>
        <v>18</v>
      </c>
      <c r="I27" s="21">
        <v>18</v>
      </c>
      <c r="J27" s="18"/>
      <c r="K27" s="18"/>
      <c r="L27" s="18"/>
      <c r="M27" s="18"/>
      <c r="N27" s="18"/>
      <c r="O27" s="17">
        <f t="shared" si="1"/>
        <v>18</v>
      </c>
      <c r="P27" s="266"/>
      <c r="Q27" s="260"/>
      <c r="R27" s="260"/>
      <c r="S27" s="261"/>
    </row>
    <row r="28" spans="1:19" ht="18" customHeight="1" thickBot="1">
      <c r="A28" s="48" t="s">
        <v>65</v>
      </c>
      <c r="B28" s="60"/>
      <c r="C28" s="61">
        <v>8</v>
      </c>
      <c r="D28" s="61"/>
      <c r="E28" s="61"/>
      <c r="F28" s="61"/>
      <c r="G28" s="61"/>
      <c r="H28" s="14">
        <f t="shared" si="0"/>
        <v>8</v>
      </c>
      <c r="I28" s="21">
        <v>5</v>
      </c>
      <c r="J28" s="18"/>
      <c r="K28" s="18">
        <v>3</v>
      </c>
      <c r="L28" s="18"/>
      <c r="M28" s="18"/>
      <c r="N28" s="18"/>
      <c r="O28" s="17">
        <f t="shared" si="1"/>
        <v>8</v>
      </c>
      <c r="P28" s="264"/>
      <c r="Q28" s="264"/>
      <c r="R28" s="264"/>
      <c r="S28" s="264"/>
    </row>
    <row r="29" spans="1:19" ht="18" customHeight="1" thickBot="1">
      <c r="A29" s="48" t="s">
        <v>37</v>
      </c>
      <c r="B29" s="60"/>
      <c r="C29" s="61">
        <v>17</v>
      </c>
      <c r="D29" s="61"/>
      <c r="E29" s="61"/>
      <c r="F29" s="61"/>
      <c r="G29" s="61"/>
      <c r="H29" s="14">
        <f t="shared" si="0"/>
        <v>17</v>
      </c>
      <c r="I29" s="21">
        <v>17</v>
      </c>
      <c r="J29" s="18"/>
      <c r="K29" s="18"/>
      <c r="L29" s="18"/>
      <c r="M29" s="18"/>
      <c r="N29" s="18"/>
      <c r="O29" s="17">
        <f t="shared" si="1"/>
        <v>17</v>
      </c>
      <c r="P29" s="264"/>
      <c r="Q29" s="264"/>
      <c r="R29" s="264"/>
      <c r="S29" s="264"/>
    </row>
    <row r="30" spans="1:19" ht="18" customHeight="1" thickBot="1">
      <c r="A30" s="48" t="s">
        <v>66</v>
      </c>
      <c r="B30" s="60"/>
      <c r="C30" s="61">
        <v>4</v>
      </c>
      <c r="D30" s="61"/>
      <c r="E30" s="61"/>
      <c r="F30" s="61"/>
      <c r="G30" s="61"/>
      <c r="H30" s="14">
        <f t="shared" si="0"/>
        <v>4</v>
      </c>
      <c r="I30" s="21">
        <v>1</v>
      </c>
      <c r="J30" s="18"/>
      <c r="K30" s="18"/>
      <c r="L30" s="18">
        <v>3</v>
      </c>
      <c r="M30" s="18"/>
      <c r="N30" s="18"/>
      <c r="O30" s="17">
        <f t="shared" si="1"/>
        <v>4</v>
      </c>
      <c r="P30" s="266"/>
      <c r="Q30" s="260"/>
      <c r="R30" s="260"/>
      <c r="S30" s="261"/>
    </row>
    <row r="31" spans="1:19" ht="18" customHeight="1" thickBot="1">
      <c r="A31" s="48" t="s">
        <v>64</v>
      </c>
      <c r="B31" s="60"/>
      <c r="C31" s="61">
        <v>12</v>
      </c>
      <c r="D31" s="61"/>
      <c r="E31" s="61"/>
      <c r="F31" s="61"/>
      <c r="G31" s="61"/>
      <c r="H31" s="14">
        <f t="shared" si="0"/>
        <v>12</v>
      </c>
      <c r="I31" s="21">
        <v>9</v>
      </c>
      <c r="J31" s="18"/>
      <c r="K31" s="18"/>
      <c r="L31" s="18"/>
      <c r="M31" s="18">
        <v>3</v>
      </c>
      <c r="N31" s="18"/>
      <c r="O31" s="17">
        <f t="shared" si="1"/>
        <v>12</v>
      </c>
      <c r="P31" s="264"/>
      <c r="Q31" s="264"/>
      <c r="R31" s="264"/>
      <c r="S31" s="264"/>
    </row>
    <row r="32" spans="1:19" ht="18" customHeight="1" thickBot="1">
      <c r="A32" s="48" t="s">
        <v>44</v>
      </c>
      <c r="B32" s="60">
        <v>5</v>
      </c>
      <c r="C32" s="61"/>
      <c r="D32" s="61"/>
      <c r="E32" s="61"/>
      <c r="F32" s="61"/>
      <c r="G32" s="61"/>
      <c r="H32" s="14">
        <f t="shared" si="0"/>
        <v>5</v>
      </c>
      <c r="I32" s="21"/>
      <c r="J32" s="18"/>
      <c r="K32" s="18"/>
      <c r="L32" s="18"/>
      <c r="M32" s="18"/>
      <c r="N32" s="18"/>
      <c r="O32" s="17">
        <f t="shared" si="1"/>
        <v>0</v>
      </c>
      <c r="P32" s="264" t="s">
        <v>135</v>
      </c>
      <c r="Q32" s="264"/>
      <c r="R32" s="264"/>
      <c r="S32" s="264"/>
    </row>
    <row r="33" spans="1:19" ht="18" customHeight="1" thickBot="1">
      <c r="A33" s="48" t="s">
        <v>93</v>
      </c>
      <c r="B33" s="60">
        <v>5</v>
      </c>
      <c r="C33" s="61">
        <v>6</v>
      </c>
      <c r="D33" s="61"/>
      <c r="E33" s="61"/>
      <c r="F33" s="61"/>
      <c r="G33" s="61"/>
      <c r="H33" s="14">
        <f t="shared" si="0"/>
        <v>11</v>
      </c>
      <c r="I33" s="21">
        <v>4</v>
      </c>
      <c r="J33" s="18"/>
      <c r="K33" s="18"/>
      <c r="L33" s="18"/>
      <c r="M33" s="18"/>
      <c r="N33" s="18">
        <v>1</v>
      </c>
      <c r="O33" s="17">
        <f t="shared" si="1"/>
        <v>5</v>
      </c>
      <c r="P33" s="264" t="s">
        <v>135</v>
      </c>
      <c r="Q33" s="264"/>
      <c r="R33" s="264"/>
      <c r="S33" s="264"/>
    </row>
    <row r="34" spans="1:19" ht="18" customHeight="1" thickBot="1">
      <c r="A34" s="48" t="s">
        <v>38</v>
      </c>
      <c r="B34" s="60">
        <v>7</v>
      </c>
      <c r="C34" s="61">
        <v>20</v>
      </c>
      <c r="D34" s="61"/>
      <c r="E34" s="61"/>
      <c r="F34" s="61"/>
      <c r="G34" s="61"/>
      <c r="H34" s="14">
        <f t="shared" si="0"/>
        <v>27</v>
      </c>
      <c r="I34" s="21">
        <v>3</v>
      </c>
      <c r="J34" s="18"/>
      <c r="K34" s="18"/>
      <c r="L34" s="18"/>
      <c r="M34" s="18"/>
      <c r="N34" s="18"/>
      <c r="O34" s="17">
        <f t="shared" si="1"/>
        <v>3</v>
      </c>
      <c r="P34" s="264" t="s">
        <v>135</v>
      </c>
      <c r="Q34" s="264"/>
      <c r="R34" s="264"/>
      <c r="S34" s="264"/>
    </row>
    <row r="35" spans="1:19" ht="18" customHeight="1" thickBot="1">
      <c r="A35" s="48" t="s">
        <v>45</v>
      </c>
      <c r="B35" s="60"/>
      <c r="C35" s="61"/>
      <c r="D35" s="61"/>
      <c r="E35" s="61"/>
      <c r="F35" s="61"/>
      <c r="G35" s="61"/>
      <c r="H35" s="14">
        <f t="shared" si="0"/>
        <v>0</v>
      </c>
      <c r="I35" s="21">
        <v>1</v>
      </c>
      <c r="J35" s="18"/>
      <c r="K35" s="18"/>
      <c r="L35" s="18"/>
      <c r="M35" s="18"/>
      <c r="N35" s="18"/>
      <c r="O35" s="17">
        <f t="shared" si="1"/>
        <v>1</v>
      </c>
      <c r="P35" s="264"/>
      <c r="Q35" s="264"/>
      <c r="R35" s="264"/>
      <c r="S35" s="264"/>
    </row>
    <row r="36" spans="1:19" ht="18" customHeight="1" thickBot="1">
      <c r="A36" s="15" t="s">
        <v>39</v>
      </c>
      <c r="B36" s="60"/>
      <c r="C36" s="61"/>
      <c r="D36" s="61"/>
      <c r="E36" s="61"/>
      <c r="F36" s="61"/>
      <c r="G36" s="61"/>
      <c r="H36" s="14">
        <f t="shared" si="0"/>
        <v>0</v>
      </c>
      <c r="I36" s="21">
        <v>5</v>
      </c>
      <c r="J36" s="18"/>
      <c r="K36" s="18"/>
      <c r="L36" s="18"/>
      <c r="M36" s="18"/>
      <c r="N36" s="18"/>
      <c r="O36" s="17">
        <f t="shared" si="1"/>
        <v>5</v>
      </c>
      <c r="P36" s="266"/>
      <c r="Q36" s="267"/>
      <c r="R36" s="267"/>
      <c r="S36" s="268"/>
    </row>
    <row r="37" spans="1:19" ht="18" customHeight="1" thickBot="1">
      <c r="A37" s="15" t="s">
        <v>40</v>
      </c>
      <c r="B37" s="60"/>
      <c r="C37" s="61"/>
      <c r="D37" s="61"/>
      <c r="E37" s="61"/>
      <c r="F37" s="61"/>
      <c r="G37" s="61"/>
      <c r="H37" s="14">
        <f t="shared" si="0"/>
        <v>0</v>
      </c>
      <c r="I37" s="21">
        <v>1</v>
      </c>
      <c r="J37" s="18"/>
      <c r="K37" s="18"/>
      <c r="L37" s="18"/>
      <c r="M37" s="18"/>
      <c r="N37" s="18"/>
      <c r="O37" s="17">
        <f t="shared" si="1"/>
        <v>1</v>
      </c>
      <c r="P37" s="266"/>
      <c r="Q37" s="267"/>
      <c r="R37" s="267"/>
      <c r="S37" s="268"/>
    </row>
    <row r="38" spans="1:19" ht="18" customHeight="1" thickBot="1">
      <c r="A38" s="15" t="s">
        <v>47</v>
      </c>
      <c r="B38" s="60"/>
      <c r="C38" s="61">
        <v>1</v>
      </c>
      <c r="D38" s="61"/>
      <c r="E38" s="61"/>
      <c r="F38" s="61"/>
      <c r="G38" s="61"/>
      <c r="H38" s="14"/>
      <c r="I38" s="21">
        <v>1</v>
      </c>
      <c r="J38" s="18"/>
      <c r="K38" s="18"/>
      <c r="L38" s="18"/>
      <c r="M38" s="18"/>
      <c r="N38" s="18"/>
      <c r="O38" s="17">
        <f t="shared" si="1"/>
        <v>1</v>
      </c>
      <c r="P38" s="266"/>
      <c r="Q38" s="267"/>
      <c r="R38" s="267"/>
      <c r="S38" s="268"/>
    </row>
    <row r="39" spans="1:19" ht="18" customHeight="1" thickBot="1">
      <c r="A39" s="15" t="s">
        <v>41</v>
      </c>
      <c r="B39" s="60"/>
      <c r="C39" s="61"/>
      <c r="D39" s="61"/>
      <c r="E39" s="61"/>
      <c r="F39" s="61"/>
      <c r="G39" s="61"/>
      <c r="H39" s="14">
        <f t="shared" si="0"/>
        <v>0</v>
      </c>
      <c r="I39" s="21">
        <v>8</v>
      </c>
      <c r="J39" s="18"/>
      <c r="K39" s="18"/>
      <c r="L39" s="18"/>
      <c r="M39" s="18"/>
      <c r="N39" s="18"/>
      <c r="O39" s="17">
        <f t="shared" si="1"/>
        <v>8</v>
      </c>
      <c r="P39" s="266"/>
      <c r="Q39" s="267"/>
      <c r="R39" s="267"/>
      <c r="S39" s="268"/>
    </row>
    <row r="40" spans="1:19" ht="18" customHeight="1" thickBot="1">
      <c r="A40" s="15" t="s">
        <v>132</v>
      </c>
      <c r="B40" s="60"/>
      <c r="C40" s="61"/>
      <c r="D40" s="61"/>
      <c r="E40" s="61"/>
      <c r="F40" s="61"/>
      <c r="G40" s="61"/>
      <c r="H40" s="14">
        <f t="shared" si="0"/>
        <v>0</v>
      </c>
      <c r="I40" s="21">
        <v>11</v>
      </c>
      <c r="J40" s="18"/>
      <c r="K40" s="18"/>
      <c r="L40" s="18"/>
      <c r="M40" s="18"/>
      <c r="N40" s="18"/>
      <c r="O40" s="17">
        <f t="shared" si="1"/>
        <v>11</v>
      </c>
      <c r="P40" s="57"/>
      <c r="Q40" s="58"/>
      <c r="R40" s="58"/>
      <c r="S40" s="59"/>
    </row>
    <row r="41" spans="1:19" ht="18" customHeight="1" thickBot="1">
      <c r="A41" s="15" t="s">
        <v>138</v>
      </c>
      <c r="B41" s="60"/>
      <c r="C41" s="61"/>
      <c r="D41" s="61"/>
      <c r="E41" s="61"/>
      <c r="F41" s="61"/>
      <c r="G41" s="61"/>
      <c r="H41" s="14"/>
      <c r="I41" s="21">
        <v>1</v>
      </c>
      <c r="J41" s="18"/>
      <c r="K41" s="18"/>
      <c r="L41" s="18"/>
      <c r="M41" s="18"/>
      <c r="N41" s="18"/>
      <c r="O41" s="17">
        <f t="shared" si="1"/>
        <v>1</v>
      </c>
      <c r="P41" s="63"/>
      <c r="Q41" s="64"/>
      <c r="R41" s="64"/>
      <c r="S41" s="65"/>
    </row>
    <row r="42" spans="1:19" ht="18" customHeight="1" thickBot="1">
      <c r="A42" s="15" t="s">
        <v>130</v>
      </c>
      <c r="B42" s="60"/>
      <c r="C42" s="61"/>
      <c r="D42" s="61"/>
      <c r="E42" s="61"/>
      <c r="F42" s="61"/>
      <c r="G42" s="61"/>
      <c r="H42" s="14">
        <f t="shared" si="0"/>
        <v>0</v>
      </c>
      <c r="I42" s="21">
        <v>6</v>
      </c>
      <c r="J42" s="18"/>
      <c r="K42" s="18"/>
      <c r="L42" s="18"/>
      <c r="M42" s="18"/>
      <c r="N42" s="18"/>
      <c r="O42" s="17">
        <f t="shared" si="1"/>
        <v>6</v>
      </c>
      <c r="P42" s="264"/>
      <c r="Q42" s="264"/>
      <c r="R42" s="264"/>
      <c r="S42" s="264"/>
    </row>
    <row r="43" spans="1:19">
      <c r="A43" s="20"/>
      <c r="B43" s="5"/>
      <c r="H43" s="20"/>
      <c r="I43" s="5"/>
      <c r="O43" s="1"/>
      <c r="R43"/>
    </row>
    <row r="44" spans="1:19">
      <c r="A44" s="20"/>
      <c r="B44" s="5"/>
      <c r="H44" s="20"/>
      <c r="I44" s="5"/>
      <c r="O44" s="1"/>
      <c r="R44"/>
    </row>
    <row r="45" spans="1:19">
      <c r="A45" s="20"/>
      <c r="B45" s="5"/>
      <c r="H45" s="20"/>
      <c r="I45" s="5"/>
      <c r="O45" s="1"/>
      <c r="R45"/>
    </row>
    <row r="47" spans="1:19">
      <c r="A47" s="20"/>
      <c r="B47" s="5"/>
      <c r="H47" s="20"/>
      <c r="I47" s="5"/>
      <c r="O47" s="1"/>
      <c r="R47"/>
    </row>
  </sheetData>
  <mergeCells count="40">
    <mergeCell ref="P32:S32"/>
    <mergeCell ref="P33:S33"/>
    <mergeCell ref="P34:S34"/>
    <mergeCell ref="P35:S35"/>
    <mergeCell ref="P42:S42"/>
    <mergeCell ref="P36:S36"/>
    <mergeCell ref="P37:S37"/>
    <mergeCell ref="P38:S38"/>
    <mergeCell ref="P39:S39"/>
    <mergeCell ref="P31:S31"/>
    <mergeCell ref="P19:S19"/>
    <mergeCell ref="P20:S20"/>
    <mergeCell ref="P21:S21"/>
    <mergeCell ref="P22:S22"/>
    <mergeCell ref="P23:S23"/>
    <mergeCell ref="P24:S24"/>
    <mergeCell ref="P26:S26"/>
    <mergeCell ref="P28:S28"/>
    <mergeCell ref="P29:S29"/>
    <mergeCell ref="P25:S25"/>
    <mergeCell ref="P27:S27"/>
    <mergeCell ref="P30:S30"/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47"/>
  <sheetViews>
    <sheetView zoomScale="115" zoomScaleNormal="115" workbookViewId="0">
      <selection activeCell="C7" sqref="C7"/>
    </sheetView>
  </sheetViews>
  <sheetFormatPr defaultRowHeight="16.5"/>
  <cols>
    <col min="1" max="1" width="26.875" style="4" customWidth="1"/>
    <col min="2" max="2" width="6.625" style="20" customWidth="1"/>
    <col min="3" max="6" width="6.625" style="5" customWidth="1"/>
    <col min="7" max="7" width="6.625" style="20" customWidth="1"/>
    <col min="8" max="13" width="6.625" style="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183</v>
      </c>
      <c r="B3" s="72"/>
      <c r="C3" s="73"/>
      <c r="D3" s="73"/>
      <c r="E3" s="73"/>
      <c r="F3" s="73"/>
      <c r="G3" s="72"/>
      <c r="H3" s="73"/>
      <c r="I3" s="73"/>
      <c r="J3" s="73"/>
      <c r="K3" s="73"/>
      <c r="L3" s="73"/>
      <c r="M3" s="73"/>
      <c r="N3" s="282"/>
      <c r="O3" s="74"/>
      <c r="P3" s="74"/>
      <c r="Q3" s="75"/>
    </row>
    <row r="4" spans="1:17" ht="23.25" customHeight="1" thickBot="1">
      <c r="A4" s="283" t="s">
        <v>5</v>
      </c>
      <c r="B4" s="284" t="s">
        <v>180</v>
      </c>
      <c r="C4" s="284"/>
      <c r="D4" s="284"/>
      <c r="E4" s="284"/>
      <c r="F4" s="284"/>
      <c r="G4" s="284" t="s">
        <v>181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104</v>
      </c>
      <c r="B6" s="76"/>
      <c r="C6" s="80">
        <v>1</v>
      </c>
      <c r="D6" s="80"/>
      <c r="E6" s="80"/>
      <c r="F6" s="89">
        <f t="shared" ref="F6:F42" si="0">SUM(B6:E6)</f>
        <v>1</v>
      </c>
      <c r="G6" s="81"/>
      <c r="H6" s="82"/>
      <c r="I6" s="82"/>
      <c r="J6" s="82">
        <v>1</v>
      </c>
      <c r="K6" s="82"/>
      <c r="L6" s="82"/>
      <c r="M6" s="91">
        <f>SUM(G6:L6)</f>
        <v>1</v>
      </c>
      <c r="N6" s="289" t="s">
        <v>175</v>
      </c>
      <c r="O6" s="290"/>
      <c r="P6" s="290"/>
      <c r="Q6" s="291"/>
    </row>
    <row r="7" spans="1:17" s="8" customFormat="1" ht="18" customHeight="1" thickBot="1">
      <c r="A7" s="79" t="s">
        <v>108</v>
      </c>
      <c r="B7" s="76"/>
      <c r="C7" s="80">
        <v>2</v>
      </c>
      <c r="D7" s="80"/>
      <c r="E7" s="80"/>
      <c r="F7" s="89">
        <f t="shared" si="0"/>
        <v>2</v>
      </c>
      <c r="G7" s="81"/>
      <c r="H7" s="82"/>
      <c r="I7" s="82"/>
      <c r="J7" s="82">
        <v>2</v>
      </c>
      <c r="K7" s="82"/>
      <c r="L7" s="82"/>
      <c r="M7" s="91">
        <f t="shared" ref="M7:M42" si="1">SUM(G7:L7)</f>
        <v>2</v>
      </c>
      <c r="N7" s="292"/>
      <c r="O7" s="293"/>
      <c r="P7" s="293"/>
      <c r="Q7" s="294"/>
    </row>
    <row r="8" spans="1:17" ht="18" customHeight="1" thickBot="1">
      <c r="A8" s="79" t="s">
        <v>105</v>
      </c>
      <c r="B8" s="76"/>
      <c r="C8" s="80"/>
      <c r="D8" s="80"/>
      <c r="E8" s="80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95"/>
      <c r="O8" s="296"/>
      <c r="P8" s="296"/>
      <c r="Q8" s="297"/>
    </row>
    <row r="9" spans="1:17" ht="18" customHeight="1" thickBot="1">
      <c r="A9" s="79" t="s">
        <v>131</v>
      </c>
      <c r="B9" s="76"/>
      <c r="C9" s="80">
        <v>40</v>
      </c>
      <c r="D9" s="80"/>
      <c r="E9" s="80"/>
      <c r="F9" s="89">
        <f t="shared" si="0"/>
        <v>40</v>
      </c>
      <c r="G9" s="83"/>
      <c r="H9" s="82"/>
      <c r="I9" s="82"/>
      <c r="J9" s="82">
        <v>40</v>
      </c>
      <c r="K9" s="82"/>
      <c r="L9" s="82"/>
      <c r="M9" s="91">
        <f t="shared" si="1"/>
        <v>40</v>
      </c>
      <c r="N9" s="295"/>
      <c r="O9" s="296"/>
      <c r="P9" s="296"/>
      <c r="Q9" s="297"/>
    </row>
    <row r="10" spans="1:17" ht="18" customHeight="1" thickBot="1">
      <c r="A10" s="79" t="s">
        <v>106</v>
      </c>
      <c r="B10" s="76"/>
      <c r="C10" s="80">
        <v>12</v>
      </c>
      <c r="D10" s="80"/>
      <c r="E10" s="80"/>
      <c r="F10" s="89">
        <f t="shared" si="0"/>
        <v>12</v>
      </c>
      <c r="G10" s="83"/>
      <c r="H10" s="82"/>
      <c r="I10" s="82"/>
      <c r="J10" s="82">
        <v>12</v>
      </c>
      <c r="K10" s="82"/>
      <c r="L10" s="82"/>
      <c r="M10" s="91">
        <f t="shared" si="1"/>
        <v>12</v>
      </c>
      <c r="N10" s="298"/>
      <c r="O10" s="299"/>
      <c r="P10" s="299"/>
      <c r="Q10" s="300"/>
    </row>
    <row r="11" spans="1:17" ht="18" customHeight="1" thickBot="1">
      <c r="A11" s="84" t="s">
        <v>21</v>
      </c>
      <c r="B11" s="76">
        <v>6</v>
      </c>
      <c r="C11" s="80">
        <v>10</v>
      </c>
      <c r="D11" s="80">
        <v>11</v>
      </c>
      <c r="E11" s="80"/>
      <c r="F11" s="89">
        <f t="shared" si="0"/>
        <v>27</v>
      </c>
      <c r="G11" s="83">
        <v>17</v>
      </c>
      <c r="H11" s="82"/>
      <c r="I11" s="82"/>
      <c r="J11" s="82"/>
      <c r="K11" s="82"/>
      <c r="L11" s="82">
        <v>10</v>
      </c>
      <c r="M11" s="91">
        <f t="shared" si="1"/>
        <v>27</v>
      </c>
      <c r="N11" s="316" t="s">
        <v>56</v>
      </c>
      <c r="O11" s="260"/>
      <c r="P11" s="260"/>
      <c r="Q11" s="261"/>
    </row>
    <row r="12" spans="1:17" ht="18" customHeight="1" thickBot="1">
      <c r="A12" s="84" t="s">
        <v>22</v>
      </c>
      <c r="B12" s="76"/>
      <c r="C12" s="80">
        <v>9</v>
      </c>
      <c r="D12" s="80"/>
      <c r="E12" s="80"/>
      <c r="F12" s="89">
        <f t="shared" si="0"/>
        <v>9</v>
      </c>
      <c r="G12" s="83">
        <v>9</v>
      </c>
      <c r="H12" s="82"/>
      <c r="I12" s="82"/>
      <c r="J12" s="82"/>
      <c r="K12" s="82"/>
      <c r="L12" s="82"/>
      <c r="M12" s="91">
        <f t="shared" si="1"/>
        <v>9</v>
      </c>
      <c r="N12" s="304" t="s">
        <v>184</v>
      </c>
      <c r="O12" s="296"/>
      <c r="P12" s="296"/>
      <c r="Q12" s="297"/>
    </row>
    <row r="13" spans="1:17" ht="18" customHeight="1" thickBot="1">
      <c r="A13" s="84" t="s">
        <v>23</v>
      </c>
      <c r="B13" s="76"/>
      <c r="C13" s="80">
        <v>20</v>
      </c>
      <c r="D13" s="80"/>
      <c r="E13" s="80"/>
      <c r="F13" s="89">
        <f t="shared" si="0"/>
        <v>20</v>
      </c>
      <c r="G13" s="83">
        <v>20</v>
      </c>
      <c r="H13" s="82"/>
      <c r="I13" s="82"/>
      <c r="J13" s="82"/>
      <c r="K13" s="82"/>
      <c r="L13" s="82"/>
      <c r="M13" s="91">
        <f t="shared" si="1"/>
        <v>20</v>
      </c>
      <c r="N13" s="295"/>
      <c r="O13" s="296"/>
      <c r="P13" s="296"/>
      <c r="Q13" s="297"/>
    </row>
    <row r="14" spans="1:17" ht="18" customHeight="1" thickBot="1">
      <c r="A14" s="84" t="s">
        <v>24</v>
      </c>
      <c r="B14" s="76"/>
      <c r="C14" s="80">
        <v>6</v>
      </c>
      <c r="D14" s="80"/>
      <c r="E14" s="80"/>
      <c r="F14" s="89">
        <f t="shared" si="0"/>
        <v>6</v>
      </c>
      <c r="G14" s="83">
        <v>1</v>
      </c>
      <c r="H14" s="82"/>
      <c r="I14" s="82"/>
      <c r="J14" s="82">
        <v>5</v>
      </c>
      <c r="K14" s="82"/>
      <c r="L14" s="82"/>
      <c r="M14" s="91">
        <f t="shared" si="1"/>
        <v>6</v>
      </c>
      <c r="N14" s="295"/>
      <c r="O14" s="296"/>
      <c r="P14" s="296"/>
      <c r="Q14" s="297"/>
    </row>
    <row r="15" spans="1:17" ht="18" customHeight="1" thickBot="1">
      <c r="A15" s="84" t="s">
        <v>25</v>
      </c>
      <c r="B15" s="76"/>
      <c r="C15" s="80">
        <v>6</v>
      </c>
      <c r="D15" s="80"/>
      <c r="E15" s="80"/>
      <c r="F15" s="89">
        <f t="shared" si="0"/>
        <v>6</v>
      </c>
      <c r="G15" s="83">
        <v>3</v>
      </c>
      <c r="H15" s="82"/>
      <c r="I15" s="82"/>
      <c r="J15" s="82">
        <v>3</v>
      </c>
      <c r="K15" s="82"/>
      <c r="L15" s="82"/>
      <c r="M15" s="91">
        <f t="shared" si="1"/>
        <v>6</v>
      </c>
      <c r="N15" s="295"/>
      <c r="O15" s="296"/>
      <c r="P15" s="296"/>
      <c r="Q15" s="297"/>
    </row>
    <row r="16" spans="1:17" ht="18" customHeight="1" thickBot="1">
      <c r="A16" s="84" t="s">
        <v>46</v>
      </c>
      <c r="B16" s="76"/>
      <c r="C16" s="80">
        <v>8</v>
      </c>
      <c r="D16" s="80">
        <v>4</v>
      </c>
      <c r="E16" s="80"/>
      <c r="F16" s="89">
        <f t="shared" si="0"/>
        <v>12</v>
      </c>
      <c r="G16" s="83">
        <v>11</v>
      </c>
      <c r="H16" s="82"/>
      <c r="I16" s="82"/>
      <c r="J16" s="82">
        <v>1</v>
      </c>
      <c r="K16" s="82"/>
      <c r="L16" s="82"/>
      <c r="M16" s="91">
        <f t="shared" si="1"/>
        <v>12</v>
      </c>
      <c r="N16" s="295"/>
      <c r="O16" s="296"/>
      <c r="P16" s="296"/>
      <c r="Q16" s="297"/>
    </row>
    <row r="17" spans="1:17" ht="18" customHeight="1" thickBot="1">
      <c r="A17" s="84" t="s">
        <v>66</v>
      </c>
      <c r="B17" s="76"/>
      <c r="C17" s="80">
        <v>4</v>
      </c>
      <c r="D17" s="80"/>
      <c r="E17" s="80"/>
      <c r="F17" s="89">
        <f t="shared" si="0"/>
        <v>4</v>
      </c>
      <c r="G17" s="83">
        <v>3</v>
      </c>
      <c r="H17" s="82"/>
      <c r="I17" s="82"/>
      <c r="J17" s="82">
        <v>1</v>
      </c>
      <c r="K17" s="82"/>
      <c r="L17" s="82"/>
      <c r="M17" s="91">
        <f t="shared" si="1"/>
        <v>4</v>
      </c>
      <c r="N17" s="295"/>
      <c r="O17" s="296"/>
      <c r="P17" s="296"/>
      <c r="Q17" s="297"/>
    </row>
    <row r="18" spans="1:17" ht="18" customHeight="1" thickBot="1">
      <c r="A18" s="84" t="s">
        <v>65</v>
      </c>
      <c r="B18" s="76"/>
      <c r="C18" s="80">
        <v>5</v>
      </c>
      <c r="D18" s="80"/>
      <c r="E18" s="80"/>
      <c r="F18" s="89">
        <f t="shared" si="0"/>
        <v>5</v>
      </c>
      <c r="G18" s="83">
        <v>3</v>
      </c>
      <c r="H18" s="82"/>
      <c r="I18" s="82"/>
      <c r="J18" s="82">
        <v>2</v>
      </c>
      <c r="K18" s="82"/>
      <c r="L18" s="82"/>
      <c r="M18" s="91">
        <f t="shared" si="1"/>
        <v>5</v>
      </c>
      <c r="N18" s="298"/>
      <c r="O18" s="299"/>
      <c r="P18" s="299"/>
      <c r="Q18" s="300"/>
    </row>
    <row r="19" spans="1:17" ht="18" customHeight="1" thickBot="1">
      <c r="A19" s="85" t="s">
        <v>28</v>
      </c>
      <c r="B19" s="76"/>
      <c r="C19" s="80">
        <v>6</v>
      </c>
      <c r="D19" s="80"/>
      <c r="E19" s="80"/>
      <c r="F19" s="89">
        <f t="shared" si="0"/>
        <v>6</v>
      </c>
      <c r="G19" s="83">
        <v>2</v>
      </c>
      <c r="H19" s="82"/>
      <c r="I19" s="82"/>
      <c r="J19" s="82"/>
      <c r="K19" s="82"/>
      <c r="L19" s="82"/>
      <c r="M19" s="91">
        <f t="shared" si="1"/>
        <v>2</v>
      </c>
      <c r="N19" s="301" t="s">
        <v>176</v>
      </c>
      <c r="O19" s="302"/>
      <c r="P19" s="302"/>
      <c r="Q19" s="303"/>
    </row>
    <row r="20" spans="1:17" ht="18" customHeight="1" thickBot="1">
      <c r="A20" s="85" t="s">
        <v>38</v>
      </c>
      <c r="B20" s="76">
        <v>24</v>
      </c>
      <c r="C20" s="80">
        <v>20</v>
      </c>
      <c r="D20" s="80"/>
      <c r="E20" s="80"/>
      <c r="F20" s="89">
        <f t="shared" si="0"/>
        <v>44</v>
      </c>
      <c r="G20" s="83">
        <v>15</v>
      </c>
      <c r="H20" s="82"/>
      <c r="I20" s="82"/>
      <c r="J20" s="82"/>
      <c r="K20" s="82"/>
      <c r="L20" s="82"/>
      <c r="M20" s="91">
        <f t="shared" si="1"/>
        <v>15</v>
      </c>
      <c r="N20" s="304"/>
      <c r="O20" s="305"/>
      <c r="P20" s="305"/>
      <c r="Q20" s="306"/>
    </row>
    <row r="21" spans="1:17" ht="18" customHeight="1" thickBot="1">
      <c r="A21" s="85" t="s">
        <v>93</v>
      </c>
      <c r="B21" s="76">
        <v>7</v>
      </c>
      <c r="C21" s="80">
        <v>3</v>
      </c>
      <c r="D21" s="80"/>
      <c r="E21" s="80"/>
      <c r="F21" s="89">
        <f t="shared" si="0"/>
        <v>10</v>
      </c>
      <c r="G21" s="83">
        <v>2</v>
      </c>
      <c r="H21" s="82"/>
      <c r="I21" s="82"/>
      <c r="J21" s="82"/>
      <c r="K21" s="82"/>
      <c r="L21" s="82"/>
      <c r="M21" s="91">
        <f t="shared" si="1"/>
        <v>2</v>
      </c>
      <c r="N21" s="304"/>
      <c r="O21" s="305"/>
      <c r="P21" s="305"/>
      <c r="Q21" s="306"/>
    </row>
    <row r="22" spans="1:17" ht="18" customHeight="1" thickBot="1">
      <c r="A22" s="85" t="s">
        <v>35</v>
      </c>
      <c r="B22" s="76"/>
      <c r="C22" s="80">
        <v>12</v>
      </c>
      <c r="D22" s="80">
        <v>8</v>
      </c>
      <c r="E22" s="80"/>
      <c r="F22" s="89">
        <f t="shared" si="0"/>
        <v>20</v>
      </c>
      <c r="G22" s="83">
        <v>19</v>
      </c>
      <c r="H22" s="82"/>
      <c r="I22" s="82"/>
      <c r="J22" s="82"/>
      <c r="K22" s="82"/>
      <c r="L22" s="82"/>
      <c r="M22" s="91">
        <f t="shared" si="1"/>
        <v>19</v>
      </c>
      <c r="N22" s="304"/>
      <c r="O22" s="305"/>
      <c r="P22" s="305"/>
      <c r="Q22" s="306"/>
    </row>
    <row r="23" spans="1:17" ht="18" customHeight="1" thickBot="1">
      <c r="A23" s="85" t="s">
        <v>44</v>
      </c>
      <c r="B23" s="76"/>
      <c r="C23" s="80">
        <v>8</v>
      </c>
      <c r="D23" s="80"/>
      <c r="E23" s="80"/>
      <c r="F23" s="89">
        <f t="shared" si="0"/>
        <v>8</v>
      </c>
      <c r="G23" s="83">
        <v>3</v>
      </c>
      <c r="H23" s="82"/>
      <c r="I23" s="82"/>
      <c r="J23" s="82"/>
      <c r="K23" s="82"/>
      <c r="L23" s="82"/>
      <c r="M23" s="91">
        <f t="shared" si="1"/>
        <v>3</v>
      </c>
      <c r="N23" s="307"/>
      <c r="O23" s="308"/>
      <c r="P23" s="308"/>
      <c r="Q23" s="309"/>
    </row>
    <row r="24" spans="1:17" ht="18" customHeight="1" thickBot="1">
      <c r="A24" s="86" t="s">
        <v>33</v>
      </c>
      <c r="B24" s="76"/>
      <c r="C24" s="80">
        <v>8</v>
      </c>
      <c r="D24" s="80">
        <v>6</v>
      </c>
      <c r="E24" s="80"/>
      <c r="F24" s="89">
        <f t="shared" si="0"/>
        <v>14</v>
      </c>
      <c r="G24" s="83">
        <v>13</v>
      </c>
      <c r="H24" s="82"/>
      <c r="I24" s="82"/>
      <c r="J24" s="82"/>
      <c r="K24" s="82">
        <v>1</v>
      </c>
      <c r="L24" s="82"/>
      <c r="M24" s="91">
        <f t="shared" si="1"/>
        <v>14</v>
      </c>
      <c r="N24" s="301" t="s">
        <v>177</v>
      </c>
      <c r="O24" s="302"/>
      <c r="P24" s="302"/>
      <c r="Q24" s="303"/>
    </row>
    <row r="25" spans="1:17" ht="18" customHeight="1" thickBot="1">
      <c r="A25" s="86" t="s">
        <v>34</v>
      </c>
      <c r="B25" s="76"/>
      <c r="C25" s="80">
        <v>8</v>
      </c>
      <c r="D25" s="80">
        <v>8</v>
      </c>
      <c r="E25" s="80"/>
      <c r="F25" s="89">
        <f t="shared" si="0"/>
        <v>16</v>
      </c>
      <c r="G25" s="83">
        <v>14</v>
      </c>
      <c r="H25" s="82"/>
      <c r="I25" s="82"/>
      <c r="J25" s="82"/>
      <c r="K25" s="82">
        <v>2</v>
      </c>
      <c r="L25" s="82"/>
      <c r="M25" s="91">
        <f t="shared" si="1"/>
        <v>16</v>
      </c>
      <c r="N25" s="295"/>
      <c r="O25" s="296"/>
      <c r="P25" s="296"/>
      <c r="Q25" s="297"/>
    </row>
    <row r="26" spans="1:17" ht="18" customHeight="1" thickBot="1">
      <c r="A26" s="86" t="s">
        <v>31</v>
      </c>
      <c r="B26" s="76"/>
      <c r="C26" s="80">
        <v>9</v>
      </c>
      <c r="D26" s="80"/>
      <c r="E26" s="80"/>
      <c r="F26" s="89">
        <f t="shared" si="0"/>
        <v>9</v>
      </c>
      <c r="G26" s="83">
        <v>9</v>
      </c>
      <c r="H26" s="82"/>
      <c r="I26" s="82"/>
      <c r="J26" s="82"/>
      <c r="K26" s="82"/>
      <c r="L26" s="82"/>
      <c r="M26" s="91">
        <f t="shared" si="1"/>
        <v>9</v>
      </c>
      <c r="N26" s="295"/>
      <c r="O26" s="296"/>
      <c r="P26" s="296"/>
      <c r="Q26" s="297"/>
    </row>
    <row r="27" spans="1:17" ht="18" customHeight="1" thickBot="1">
      <c r="A27" s="86" t="s">
        <v>36</v>
      </c>
      <c r="B27" s="76"/>
      <c r="C27" s="80">
        <v>8</v>
      </c>
      <c r="D27" s="80">
        <v>6</v>
      </c>
      <c r="E27" s="80"/>
      <c r="F27" s="89">
        <f t="shared" si="0"/>
        <v>14</v>
      </c>
      <c r="G27" s="83">
        <v>13</v>
      </c>
      <c r="H27" s="82"/>
      <c r="I27" s="82"/>
      <c r="J27" s="82"/>
      <c r="K27" s="82">
        <v>1</v>
      </c>
      <c r="L27" s="82"/>
      <c r="M27" s="91">
        <f t="shared" si="1"/>
        <v>14</v>
      </c>
      <c r="N27" s="295"/>
      <c r="O27" s="296"/>
      <c r="P27" s="296"/>
      <c r="Q27" s="297"/>
    </row>
    <row r="28" spans="1:17" ht="18" customHeight="1" thickBot="1">
      <c r="A28" s="86" t="s">
        <v>27</v>
      </c>
      <c r="B28" s="76"/>
      <c r="C28" s="80">
        <v>10</v>
      </c>
      <c r="D28" s="80">
        <v>12</v>
      </c>
      <c r="E28" s="80"/>
      <c r="F28" s="89">
        <f t="shared" si="0"/>
        <v>22</v>
      </c>
      <c r="G28" s="83">
        <v>21</v>
      </c>
      <c r="H28" s="82"/>
      <c r="I28" s="82"/>
      <c r="J28" s="82"/>
      <c r="K28" s="82">
        <v>1</v>
      </c>
      <c r="L28" s="82"/>
      <c r="M28" s="91">
        <f t="shared" si="1"/>
        <v>22</v>
      </c>
      <c r="N28" s="295"/>
      <c r="O28" s="296"/>
      <c r="P28" s="296"/>
      <c r="Q28" s="297"/>
    </row>
    <row r="29" spans="1:17" ht="18" customHeight="1" thickBot="1">
      <c r="A29" s="86" t="s">
        <v>37</v>
      </c>
      <c r="B29" s="76"/>
      <c r="C29" s="80">
        <v>12</v>
      </c>
      <c r="D29" s="80">
        <v>4</v>
      </c>
      <c r="E29" s="80"/>
      <c r="F29" s="89">
        <f t="shared" si="0"/>
        <v>16</v>
      </c>
      <c r="G29" s="83">
        <v>14</v>
      </c>
      <c r="H29" s="82"/>
      <c r="I29" s="82"/>
      <c r="J29" s="82"/>
      <c r="K29" s="82">
        <v>2</v>
      </c>
      <c r="L29" s="82"/>
      <c r="M29" s="91">
        <f t="shared" si="1"/>
        <v>16</v>
      </c>
      <c r="N29" s="295"/>
      <c r="O29" s="296"/>
      <c r="P29" s="296"/>
      <c r="Q29" s="297"/>
    </row>
    <row r="30" spans="1:17" ht="18" customHeight="1" thickBot="1">
      <c r="A30" s="86" t="s">
        <v>169</v>
      </c>
      <c r="B30" s="76"/>
      <c r="C30" s="80">
        <v>12</v>
      </c>
      <c r="D30" s="80"/>
      <c r="E30" s="80"/>
      <c r="F30" s="89">
        <f t="shared" si="0"/>
        <v>12</v>
      </c>
      <c r="G30" s="83">
        <v>9</v>
      </c>
      <c r="H30" s="82"/>
      <c r="I30" s="82"/>
      <c r="J30" s="82"/>
      <c r="K30" s="82">
        <v>3</v>
      </c>
      <c r="L30" s="82"/>
      <c r="M30" s="91">
        <f t="shared" si="1"/>
        <v>12</v>
      </c>
      <c r="N30" s="295"/>
      <c r="O30" s="296"/>
      <c r="P30" s="296"/>
      <c r="Q30" s="297"/>
    </row>
    <row r="31" spans="1:17" ht="18" customHeight="1" thickBot="1">
      <c r="A31" s="86" t="s">
        <v>64</v>
      </c>
      <c r="B31" s="76"/>
      <c r="C31" s="80">
        <v>15</v>
      </c>
      <c r="D31" s="80"/>
      <c r="E31" s="80"/>
      <c r="F31" s="89">
        <f t="shared" si="0"/>
        <v>15</v>
      </c>
      <c r="G31" s="83">
        <v>13</v>
      </c>
      <c r="H31" s="82"/>
      <c r="I31" s="82"/>
      <c r="J31" s="82"/>
      <c r="K31" s="82">
        <v>2</v>
      </c>
      <c r="L31" s="82"/>
      <c r="M31" s="91">
        <f t="shared" si="1"/>
        <v>15</v>
      </c>
      <c r="N31" s="295"/>
      <c r="O31" s="296"/>
      <c r="P31" s="296"/>
      <c r="Q31" s="297"/>
    </row>
    <row r="32" spans="1:17" ht="18" customHeight="1" thickBot="1">
      <c r="A32" s="86" t="s">
        <v>171</v>
      </c>
      <c r="B32" s="76"/>
      <c r="C32" s="80">
        <v>8</v>
      </c>
      <c r="D32" s="80"/>
      <c r="E32" s="80"/>
      <c r="F32" s="89">
        <f t="shared" si="0"/>
        <v>8</v>
      </c>
      <c r="G32" s="83">
        <v>8</v>
      </c>
      <c r="H32" s="82"/>
      <c r="I32" s="82"/>
      <c r="J32" s="82"/>
      <c r="K32" s="82"/>
      <c r="L32" s="82"/>
      <c r="M32" s="91">
        <f t="shared" si="1"/>
        <v>8</v>
      </c>
      <c r="N32" s="295"/>
      <c r="O32" s="296"/>
      <c r="P32" s="296"/>
      <c r="Q32" s="297"/>
    </row>
    <row r="33" spans="1:17" ht="18" customHeight="1" thickBot="1">
      <c r="A33" s="86" t="s">
        <v>170</v>
      </c>
      <c r="B33" s="76"/>
      <c r="C33" s="80">
        <v>12</v>
      </c>
      <c r="D33" s="80">
        <v>6</v>
      </c>
      <c r="E33" s="80"/>
      <c r="F33" s="89">
        <f t="shared" si="0"/>
        <v>18</v>
      </c>
      <c r="G33" s="83">
        <v>14</v>
      </c>
      <c r="H33" s="82"/>
      <c r="I33" s="82"/>
      <c r="J33" s="82"/>
      <c r="K33" s="82">
        <v>4</v>
      </c>
      <c r="L33" s="82"/>
      <c r="M33" s="91">
        <f t="shared" si="1"/>
        <v>18</v>
      </c>
      <c r="N33" s="295"/>
      <c r="O33" s="296"/>
      <c r="P33" s="296"/>
      <c r="Q33" s="297"/>
    </row>
    <row r="34" spans="1:17" ht="18" customHeight="1" thickBot="1">
      <c r="A34" s="86" t="s">
        <v>29</v>
      </c>
      <c r="B34" s="76"/>
      <c r="C34" s="80">
        <v>12</v>
      </c>
      <c r="D34" s="80">
        <v>6</v>
      </c>
      <c r="E34" s="80"/>
      <c r="F34" s="89">
        <f t="shared" si="0"/>
        <v>18</v>
      </c>
      <c r="G34" s="83">
        <v>18</v>
      </c>
      <c r="H34" s="82"/>
      <c r="I34" s="82"/>
      <c r="J34" s="82"/>
      <c r="K34" s="82"/>
      <c r="L34" s="82"/>
      <c r="M34" s="91">
        <f t="shared" si="1"/>
        <v>18</v>
      </c>
      <c r="N34" s="295"/>
      <c r="O34" s="296"/>
      <c r="P34" s="296"/>
      <c r="Q34" s="297"/>
    </row>
    <row r="35" spans="1:17" ht="18" customHeight="1" thickBot="1">
      <c r="A35" s="86" t="s">
        <v>138</v>
      </c>
      <c r="B35" s="76"/>
      <c r="C35" s="80"/>
      <c r="D35" s="80"/>
      <c r="E35" s="80"/>
      <c r="F35" s="89">
        <f t="shared" si="0"/>
        <v>0</v>
      </c>
      <c r="G35" s="83"/>
      <c r="H35" s="82"/>
      <c r="I35" s="82"/>
      <c r="J35" s="82"/>
      <c r="K35" s="82"/>
      <c r="L35" s="82"/>
      <c r="M35" s="91">
        <f t="shared" si="1"/>
        <v>0</v>
      </c>
      <c r="N35" s="298"/>
      <c r="O35" s="299"/>
      <c r="P35" s="299"/>
      <c r="Q35" s="300"/>
    </row>
    <row r="36" spans="1:17" ht="18" customHeight="1" thickBot="1">
      <c r="A36" s="87" t="s">
        <v>39</v>
      </c>
      <c r="B36" s="76"/>
      <c r="C36" s="80"/>
      <c r="D36" s="80"/>
      <c r="E36" s="80"/>
      <c r="F36" s="89">
        <f t="shared" si="0"/>
        <v>0</v>
      </c>
      <c r="G36" s="83">
        <v>7</v>
      </c>
      <c r="H36" s="82"/>
      <c r="I36" s="82"/>
      <c r="J36" s="82"/>
      <c r="K36" s="82"/>
      <c r="L36" s="82"/>
      <c r="M36" s="91">
        <f t="shared" si="1"/>
        <v>7</v>
      </c>
      <c r="N36" s="301" t="s">
        <v>178</v>
      </c>
      <c r="O36" s="310"/>
      <c r="P36" s="310"/>
      <c r="Q36" s="311"/>
    </row>
    <row r="37" spans="1:17" ht="18" customHeight="1" thickBot="1">
      <c r="A37" s="87" t="s">
        <v>40</v>
      </c>
      <c r="B37" s="76"/>
      <c r="C37" s="80"/>
      <c r="D37" s="80"/>
      <c r="E37" s="80"/>
      <c r="F37" s="89">
        <f t="shared" si="0"/>
        <v>0</v>
      </c>
      <c r="G37" s="83">
        <v>4</v>
      </c>
      <c r="H37" s="82"/>
      <c r="I37" s="82"/>
      <c r="J37" s="82"/>
      <c r="K37" s="82"/>
      <c r="L37" s="82"/>
      <c r="M37" s="91">
        <f t="shared" si="1"/>
        <v>4</v>
      </c>
      <c r="N37" s="295"/>
      <c r="O37" s="312"/>
      <c r="P37" s="312"/>
      <c r="Q37" s="297"/>
    </row>
    <row r="38" spans="1:17" ht="18" customHeight="1" thickBot="1">
      <c r="A38" s="87" t="s">
        <v>47</v>
      </c>
      <c r="B38" s="76"/>
      <c r="C38" s="80"/>
      <c r="D38" s="80"/>
      <c r="E38" s="80"/>
      <c r="F38" s="89">
        <f t="shared" si="0"/>
        <v>0</v>
      </c>
      <c r="G38" s="83">
        <v>2</v>
      </c>
      <c r="H38" s="82"/>
      <c r="I38" s="82"/>
      <c r="J38" s="82"/>
      <c r="K38" s="82"/>
      <c r="L38" s="82"/>
      <c r="M38" s="91">
        <f t="shared" si="1"/>
        <v>2</v>
      </c>
      <c r="N38" s="295"/>
      <c r="O38" s="312"/>
      <c r="P38" s="312"/>
      <c r="Q38" s="297"/>
    </row>
    <row r="39" spans="1:17" ht="18" customHeight="1" thickBot="1">
      <c r="A39" s="87" t="s">
        <v>41</v>
      </c>
      <c r="B39" s="76"/>
      <c r="C39" s="80"/>
      <c r="D39" s="80"/>
      <c r="E39" s="80"/>
      <c r="F39" s="89">
        <f t="shared" si="0"/>
        <v>0</v>
      </c>
      <c r="G39" s="83">
        <v>6</v>
      </c>
      <c r="H39" s="82"/>
      <c r="I39" s="82"/>
      <c r="J39" s="82"/>
      <c r="K39" s="82"/>
      <c r="L39" s="82"/>
      <c r="M39" s="91">
        <f t="shared" si="1"/>
        <v>6</v>
      </c>
      <c r="N39" s="295"/>
      <c r="O39" s="312"/>
      <c r="P39" s="312"/>
      <c r="Q39" s="297"/>
    </row>
    <row r="40" spans="1:17" ht="18" customHeight="1" thickBot="1">
      <c r="A40" s="87" t="s">
        <v>132</v>
      </c>
      <c r="B40" s="76"/>
      <c r="C40" s="80"/>
      <c r="D40" s="80"/>
      <c r="E40" s="80"/>
      <c r="F40" s="89">
        <f t="shared" si="0"/>
        <v>0</v>
      </c>
      <c r="G40" s="83">
        <v>1</v>
      </c>
      <c r="H40" s="82"/>
      <c r="I40" s="82"/>
      <c r="J40" s="82"/>
      <c r="K40" s="82"/>
      <c r="L40" s="82"/>
      <c r="M40" s="91">
        <f t="shared" si="1"/>
        <v>1</v>
      </c>
      <c r="N40" s="295"/>
      <c r="O40" s="312"/>
      <c r="P40" s="312"/>
      <c r="Q40" s="297"/>
    </row>
    <row r="41" spans="1:17" ht="18" customHeight="1" thickBot="1">
      <c r="A41" s="87" t="s">
        <v>45</v>
      </c>
      <c r="B41" s="76"/>
      <c r="C41" s="80"/>
      <c r="D41" s="80"/>
      <c r="E41" s="80"/>
      <c r="F41" s="89">
        <f t="shared" si="0"/>
        <v>0</v>
      </c>
      <c r="G41" s="83">
        <v>2</v>
      </c>
      <c r="H41" s="82"/>
      <c r="I41" s="82"/>
      <c r="J41" s="82"/>
      <c r="K41" s="82"/>
      <c r="L41" s="82"/>
      <c r="M41" s="91">
        <f t="shared" si="1"/>
        <v>2</v>
      </c>
      <c r="N41" s="298"/>
      <c r="O41" s="299"/>
      <c r="P41" s="299"/>
      <c r="Q41" s="300"/>
    </row>
    <row r="42" spans="1:17" ht="18" customHeight="1" thickBot="1">
      <c r="A42" s="87" t="s">
        <v>130</v>
      </c>
      <c r="B42" s="76"/>
      <c r="C42" s="80"/>
      <c r="D42" s="80"/>
      <c r="E42" s="80"/>
      <c r="F42" s="89">
        <f t="shared" si="0"/>
        <v>0</v>
      </c>
      <c r="G42" s="83">
        <v>7</v>
      </c>
      <c r="H42" s="82"/>
      <c r="I42" s="82"/>
      <c r="J42" s="82"/>
      <c r="K42" s="82"/>
      <c r="L42" s="82"/>
      <c r="M42" s="91">
        <f t="shared" si="1"/>
        <v>7</v>
      </c>
      <c r="N42" s="313" t="s">
        <v>179</v>
      </c>
      <c r="O42" s="314"/>
      <c r="P42" s="314"/>
      <c r="Q42" s="315"/>
    </row>
    <row r="43" spans="1:17" ht="17.25" thickBot="1">
      <c r="A43" s="76" t="s">
        <v>174</v>
      </c>
      <c r="B43" s="66"/>
      <c r="C43" s="66"/>
      <c r="D43" s="66"/>
      <c r="E43" s="66"/>
      <c r="F43" s="76">
        <f>SUM(F11:F34)</f>
        <v>339</v>
      </c>
      <c r="G43" s="66"/>
      <c r="H43" s="66"/>
      <c r="I43" s="66"/>
      <c r="J43" s="66"/>
      <c r="K43" s="96">
        <f>SUM(K11:K35)</f>
        <v>16</v>
      </c>
      <c r="L43" s="66"/>
      <c r="M43" s="92"/>
      <c r="N43" s="286"/>
      <c r="O43" s="287"/>
      <c r="P43" s="287"/>
      <c r="Q43" s="288"/>
    </row>
    <row r="44" spans="1:17">
      <c r="A44" s="20"/>
      <c r="B44" s="5"/>
      <c r="F44" s="20"/>
      <c r="G44" s="5"/>
      <c r="M44" s="1"/>
      <c r="P44"/>
    </row>
    <row r="45" spans="1:17">
      <c r="A45" s="20"/>
      <c r="B45" s="5"/>
      <c r="F45" s="20"/>
      <c r="G45" s="5"/>
      <c r="M45" s="1"/>
      <c r="P45"/>
    </row>
    <row r="47" spans="1:17">
      <c r="A47" s="20"/>
      <c r="B47" s="5"/>
      <c r="F47" s="20"/>
      <c r="G47" s="5"/>
      <c r="M47" s="1"/>
      <c r="P47"/>
    </row>
  </sheetData>
  <mergeCells count="14">
    <mergeCell ref="N43:Q43"/>
    <mergeCell ref="N6:Q10"/>
    <mergeCell ref="N19:Q23"/>
    <mergeCell ref="N24:Q35"/>
    <mergeCell ref="N36:Q41"/>
    <mergeCell ref="N42:Q42"/>
    <mergeCell ref="N11:Q11"/>
    <mergeCell ref="N12:Q18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5"/>
  <sheetViews>
    <sheetView topLeftCell="A13" zoomScale="115" zoomScaleNormal="115" workbookViewId="0">
      <selection activeCell="G8" sqref="G8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57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13" t="s">
        <v>19</v>
      </c>
      <c r="B6" s="19"/>
      <c r="C6" s="9">
        <v>60</v>
      </c>
      <c r="D6" s="10"/>
      <c r="E6" s="10"/>
      <c r="F6" s="10"/>
      <c r="G6" s="10"/>
      <c r="H6" s="14">
        <f>SUM(B6:G6)</f>
        <v>60</v>
      </c>
      <c r="I6" s="23"/>
      <c r="J6" s="16"/>
      <c r="K6" s="16"/>
      <c r="L6" s="16">
        <v>60</v>
      </c>
      <c r="M6" s="16"/>
      <c r="N6" s="16"/>
      <c r="O6" s="17">
        <f>SUM(I6:N6)</f>
        <v>60</v>
      </c>
      <c r="P6" s="265" t="s">
        <v>58</v>
      </c>
      <c r="Q6" s="265"/>
      <c r="R6" s="265"/>
      <c r="S6" s="265"/>
    </row>
    <row r="7" spans="1:19" s="8" customFormat="1" ht="18" customHeight="1" thickBot="1">
      <c r="A7" s="13" t="s">
        <v>20</v>
      </c>
      <c r="B7" s="19"/>
      <c r="C7" s="9">
        <v>60</v>
      </c>
      <c r="D7" s="10"/>
      <c r="E7" s="10"/>
      <c r="F7" s="10"/>
      <c r="G7" s="10"/>
      <c r="H7" s="14">
        <f t="shared" ref="H7:H35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5" si="1">SUM(I7:N7)</f>
        <v>60</v>
      </c>
      <c r="P7" s="265"/>
      <c r="Q7" s="265"/>
      <c r="R7" s="265"/>
      <c r="S7" s="265"/>
    </row>
    <row r="8" spans="1:19" ht="18" customHeight="1" thickBot="1">
      <c r="A8" s="15" t="s">
        <v>21</v>
      </c>
      <c r="B8" s="19"/>
      <c r="C8" s="25">
        <v>7</v>
      </c>
      <c r="D8" s="25">
        <v>20</v>
      </c>
      <c r="E8" s="25"/>
      <c r="F8" s="25"/>
      <c r="G8" s="25"/>
      <c r="H8" s="14">
        <f t="shared" si="0"/>
        <v>27</v>
      </c>
      <c r="I8" s="21">
        <v>6</v>
      </c>
      <c r="J8" s="18"/>
      <c r="K8" s="18"/>
      <c r="L8" s="18"/>
      <c r="M8" s="18"/>
      <c r="N8" s="18">
        <v>14</v>
      </c>
      <c r="O8" s="17">
        <f t="shared" si="1"/>
        <v>20</v>
      </c>
      <c r="P8" s="264" t="s">
        <v>59</v>
      </c>
      <c r="Q8" s="264"/>
      <c r="R8" s="264"/>
      <c r="S8" s="264"/>
    </row>
    <row r="9" spans="1:19" ht="18" customHeight="1" thickBot="1">
      <c r="A9" s="15" t="s">
        <v>22</v>
      </c>
      <c r="B9" s="19"/>
      <c r="C9" s="25">
        <v>15</v>
      </c>
      <c r="D9" s="25"/>
      <c r="E9" s="25"/>
      <c r="F9" s="25"/>
      <c r="G9" s="25"/>
      <c r="H9" s="14">
        <f t="shared" si="0"/>
        <v>15</v>
      </c>
      <c r="I9" s="21">
        <v>5</v>
      </c>
      <c r="J9" s="18"/>
      <c r="K9" s="18"/>
      <c r="L9" s="18">
        <v>10</v>
      </c>
      <c r="M9" s="18"/>
      <c r="N9" s="18"/>
      <c r="O9" s="17">
        <f t="shared" si="1"/>
        <v>15</v>
      </c>
      <c r="P9" s="264"/>
      <c r="Q9" s="264"/>
      <c r="R9" s="264"/>
      <c r="S9" s="264"/>
    </row>
    <row r="10" spans="1:19" ht="18" customHeight="1" thickBot="1">
      <c r="A10" s="15" t="s">
        <v>23</v>
      </c>
      <c r="B10" s="19"/>
      <c r="C10" s="25">
        <v>13</v>
      </c>
      <c r="D10" s="25"/>
      <c r="E10" s="25"/>
      <c r="F10" s="25"/>
      <c r="G10" s="25"/>
      <c r="H10" s="14">
        <f t="shared" si="0"/>
        <v>13</v>
      </c>
      <c r="I10" s="21">
        <v>13</v>
      </c>
      <c r="J10" s="18"/>
      <c r="K10" s="18"/>
      <c r="L10" s="18"/>
      <c r="M10" s="18"/>
      <c r="N10" s="18"/>
      <c r="O10" s="17">
        <f t="shared" si="1"/>
        <v>13</v>
      </c>
      <c r="P10" s="264"/>
      <c r="Q10" s="264"/>
      <c r="R10" s="264"/>
      <c r="S10" s="264"/>
    </row>
    <row r="11" spans="1:19" ht="18" customHeight="1" thickBot="1">
      <c r="A11" s="15" t="s">
        <v>24</v>
      </c>
      <c r="B11" s="19"/>
      <c r="C11" s="25">
        <v>10</v>
      </c>
      <c r="D11" s="25"/>
      <c r="E11" s="25"/>
      <c r="F11" s="25"/>
      <c r="G11" s="25"/>
      <c r="H11" s="14">
        <f t="shared" si="0"/>
        <v>10</v>
      </c>
      <c r="I11" s="21">
        <v>3</v>
      </c>
      <c r="J11" s="18"/>
      <c r="K11" s="18"/>
      <c r="L11" s="18">
        <v>7</v>
      </c>
      <c r="M11" s="18"/>
      <c r="N11" s="18"/>
      <c r="O11" s="17">
        <f t="shared" si="1"/>
        <v>10</v>
      </c>
      <c r="P11" s="264"/>
      <c r="Q11" s="264"/>
      <c r="R11" s="264"/>
      <c r="S11" s="264"/>
    </row>
    <row r="12" spans="1:19" ht="18" customHeight="1" thickBot="1">
      <c r="A12" s="15" t="s">
        <v>25</v>
      </c>
      <c r="B12" s="19"/>
      <c r="C12" s="25">
        <v>10</v>
      </c>
      <c r="D12" s="25"/>
      <c r="E12" s="25"/>
      <c r="F12" s="25"/>
      <c r="G12" s="25"/>
      <c r="H12" s="14">
        <f t="shared" si="0"/>
        <v>10</v>
      </c>
      <c r="I12" s="21">
        <v>7</v>
      </c>
      <c r="J12" s="18"/>
      <c r="K12" s="18"/>
      <c r="L12" s="18">
        <v>3</v>
      </c>
      <c r="M12" s="18"/>
      <c r="N12" s="18"/>
      <c r="O12" s="17">
        <f t="shared" si="1"/>
        <v>10</v>
      </c>
      <c r="P12" s="264"/>
      <c r="Q12" s="264"/>
      <c r="R12" s="264"/>
      <c r="S12" s="264"/>
    </row>
    <row r="13" spans="1:19" ht="18" customHeight="1" thickBot="1">
      <c r="A13" s="15" t="s">
        <v>26</v>
      </c>
      <c r="B13" s="19"/>
      <c r="C13" s="25">
        <v>16</v>
      </c>
      <c r="D13" s="25"/>
      <c r="E13" s="25"/>
      <c r="F13" s="25"/>
      <c r="G13" s="25"/>
      <c r="H13" s="14">
        <f t="shared" si="0"/>
        <v>16</v>
      </c>
      <c r="I13" s="21">
        <v>15</v>
      </c>
      <c r="J13" s="18"/>
      <c r="K13" s="18"/>
      <c r="L13" s="18"/>
      <c r="M13" s="18">
        <v>1</v>
      </c>
      <c r="N13" s="18"/>
      <c r="O13" s="17">
        <f t="shared" si="1"/>
        <v>16</v>
      </c>
      <c r="P13" s="264"/>
      <c r="Q13" s="264"/>
      <c r="R13" s="264"/>
      <c r="S13" s="264"/>
    </row>
    <row r="14" spans="1:19" ht="18" customHeight="1" thickBot="1">
      <c r="A14" s="15" t="s">
        <v>46</v>
      </c>
      <c r="B14" s="19"/>
      <c r="C14" s="25">
        <v>16</v>
      </c>
      <c r="D14" s="25"/>
      <c r="E14" s="25"/>
      <c r="F14" s="25"/>
      <c r="G14" s="25"/>
      <c r="H14" s="14">
        <f t="shared" si="0"/>
        <v>16</v>
      </c>
      <c r="I14" s="21">
        <v>8</v>
      </c>
      <c r="J14" s="18"/>
      <c r="K14" s="18"/>
      <c r="L14" s="18">
        <v>8</v>
      </c>
      <c r="M14" s="18"/>
      <c r="N14" s="18"/>
      <c r="O14" s="17">
        <f t="shared" si="1"/>
        <v>16</v>
      </c>
      <c r="P14" s="264"/>
      <c r="Q14" s="264"/>
      <c r="R14" s="264"/>
      <c r="S14" s="264"/>
    </row>
    <row r="15" spans="1:19" ht="18" customHeight="1" thickBot="1">
      <c r="A15" s="15" t="s">
        <v>27</v>
      </c>
      <c r="B15" s="19"/>
      <c r="C15" s="25">
        <v>9</v>
      </c>
      <c r="D15" s="25">
        <v>5</v>
      </c>
      <c r="E15" s="25"/>
      <c r="F15" s="25"/>
      <c r="G15" s="25"/>
      <c r="H15" s="14">
        <f t="shared" si="0"/>
        <v>14</v>
      </c>
      <c r="I15" s="21">
        <v>14</v>
      </c>
      <c r="J15" s="18"/>
      <c r="K15" s="18"/>
      <c r="L15" s="18"/>
      <c r="M15" s="18"/>
      <c r="N15" s="18"/>
      <c r="O15" s="17">
        <f t="shared" si="1"/>
        <v>14</v>
      </c>
      <c r="P15" s="264"/>
      <c r="Q15" s="264"/>
      <c r="R15" s="264"/>
      <c r="S15" s="264"/>
    </row>
    <row r="16" spans="1:19" ht="18" customHeight="1" thickBot="1">
      <c r="A16" s="15" t="s">
        <v>28</v>
      </c>
      <c r="B16" s="19">
        <v>4</v>
      </c>
      <c r="C16" s="25">
        <v>6</v>
      </c>
      <c r="D16" s="25"/>
      <c r="E16" s="25"/>
      <c r="F16" s="25"/>
      <c r="G16" s="25"/>
      <c r="H16" s="14">
        <f t="shared" si="0"/>
        <v>10</v>
      </c>
      <c r="I16" s="21">
        <v>3</v>
      </c>
      <c r="J16" s="18"/>
      <c r="K16" s="18"/>
      <c r="L16" s="18"/>
      <c r="M16" s="18"/>
      <c r="N16" s="18"/>
      <c r="O16" s="17">
        <f t="shared" si="1"/>
        <v>3</v>
      </c>
      <c r="P16" s="264" t="s">
        <v>59</v>
      </c>
      <c r="Q16" s="264"/>
      <c r="R16" s="264"/>
      <c r="S16" s="264"/>
    </row>
    <row r="17" spans="1:19" ht="18" customHeight="1" thickBot="1">
      <c r="A17" s="15" t="s">
        <v>29</v>
      </c>
      <c r="B17" s="19"/>
      <c r="C17" s="25">
        <v>18</v>
      </c>
      <c r="D17" s="25"/>
      <c r="E17" s="25"/>
      <c r="F17" s="25"/>
      <c r="G17" s="25"/>
      <c r="H17" s="14">
        <f t="shared" si="0"/>
        <v>18</v>
      </c>
      <c r="I17" s="21">
        <v>18</v>
      </c>
      <c r="J17" s="18"/>
      <c r="K17" s="18"/>
      <c r="L17" s="18"/>
      <c r="M17" s="18"/>
      <c r="N17" s="18"/>
      <c r="O17" s="17">
        <f t="shared" si="1"/>
        <v>18</v>
      </c>
      <c r="P17" s="264"/>
      <c r="Q17" s="264"/>
      <c r="R17" s="264"/>
      <c r="S17" s="264"/>
    </row>
    <row r="18" spans="1:19" ht="18" customHeight="1" thickBot="1">
      <c r="A18" s="15" t="s">
        <v>30</v>
      </c>
      <c r="B18" s="19"/>
      <c r="C18" s="25">
        <v>11</v>
      </c>
      <c r="D18" s="25">
        <v>5</v>
      </c>
      <c r="E18" s="25"/>
      <c r="F18" s="25"/>
      <c r="G18" s="25"/>
      <c r="H18" s="14">
        <f t="shared" si="0"/>
        <v>16</v>
      </c>
      <c r="I18" s="21">
        <v>15</v>
      </c>
      <c r="J18" s="18"/>
      <c r="K18" s="18"/>
      <c r="L18" s="18"/>
      <c r="M18" s="18">
        <v>1</v>
      </c>
      <c r="N18" s="18"/>
      <c r="O18" s="17">
        <f t="shared" si="1"/>
        <v>16</v>
      </c>
      <c r="P18" s="264" t="s">
        <v>61</v>
      </c>
      <c r="Q18" s="264"/>
      <c r="R18" s="264"/>
      <c r="S18" s="264"/>
    </row>
    <row r="19" spans="1:19" ht="18" customHeight="1" thickBot="1">
      <c r="A19" s="15" t="s">
        <v>51</v>
      </c>
      <c r="B19" s="19"/>
      <c r="C19" s="25">
        <v>2</v>
      </c>
      <c r="D19" s="25"/>
      <c r="E19" s="25"/>
      <c r="F19" s="25"/>
      <c r="G19" s="25"/>
      <c r="H19" s="14">
        <f t="shared" si="0"/>
        <v>2</v>
      </c>
      <c r="I19" s="21">
        <v>1</v>
      </c>
      <c r="J19" s="18"/>
      <c r="K19" s="18"/>
      <c r="L19" s="18">
        <v>1</v>
      </c>
      <c r="M19" s="18"/>
      <c r="N19" s="18"/>
      <c r="O19" s="17">
        <f t="shared" si="1"/>
        <v>2</v>
      </c>
      <c r="P19" s="264"/>
      <c r="Q19" s="264"/>
      <c r="R19" s="264"/>
      <c r="S19" s="264"/>
    </row>
    <row r="20" spans="1:19" ht="18" customHeight="1" thickBot="1">
      <c r="A20" s="15" t="s">
        <v>50</v>
      </c>
      <c r="B20" s="19"/>
      <c r="C20" s="25">
        <v>8</v>
      </c>
      <c r="D20" s="25"/>
      <c r="E20" s="25"/>
      <c r="F20" s="25"/>
      <c r="G20" s="25"/>
      <c r="H20" s="14">
        <f t="shared" si="0"/>
        <v>8</v>
      </c>
      <c r="I20" s="21">
        <v>8</v>
      </c>
      <c r="J20" s="18"/>
      <c r="K20" s="18"/>
      <c r="L20" s="18"/>
      <c r="M20" s="18"/>
      <c r="N20" s="18"/>
      <c r="O20" s="17">
        <f t="shared" si="1"/>
        <v>8</v>
      </c>
      <c r="P20" s="266"/>
      <c r="Q20" s="267"/>
      <c r="R20" s="260"/>
      <c r="S20" s="261"/>
    </row>
    <row r="21" spans="1:19" ht="18" customHeight="1" thickBot="1">
      <c r="A21" s="15" t="s">
        <v>31</v>
      </c>
      <c r="B21" s="19"/>
      <c r="C21" s="25">
        <v>9</v>
      </c>
      <c r="D21" s="25"/>
      <c r="E21" s="25"/>
      <c r="F21" s="25"/>
      <c r="G21" s="25"/>
      <c r="H21" s="14">
        <f t="shared" si="0"/>
        <v>9</v>
      </c>
      <c r="I21" s="21">
        <v>9</v>
      </c>
      <c r="J21" s="18"/>
      <c r="K21" s="18"/>
      <c r="L21" s="18"/>
      <c r="M21" s="18"/>
      <c r="N21" s="18"/>
      <c r="O21" s="17">
        <f t="shared" si="1"/>
        <v>9</v>
      </c>
      <c r="P21" s="264"/>
      <c r="Q21" s="264"/>
      <c r="R21" s="264"/>
      <c r="S21" s="264"/>
    </row>
    <row r="22" spans="1:19" ht="18" customHeight="1" thickBot="1">
      <c r="A22" s="15" t="s">
        <v>32</v>
      </c>
      <c r="B22" s="19"/>
      <c r="C22" s="25">
        <v>14</v>
      </c>
      <c r="D22" s="25"/>
      <c r="E22" s="25"/>
      <c r="F22" s="25"/>
      <c r="G22" s="25"/>
      <c r="H22" s="14">
        <f t="shared" si="0"/>
        <v>14</v>
      </c>
      <c r="I22" s="21">
        <v>11</v>
      </c>
      <c r="J22" s="18">
        <v>2</v>
      </c>
      <c r="K22" s="18"/>
      <c r="L22" s="18"/>
      <c r="M22" s="18">
        <v>1</v>
      </c>
      <c r="N22" s="18"/>
      <c r="O22" s="17">
        <f t="shared" si="1"/>
        <v>14</v>
      </c>
      <c r="P22" s="264"/>
      <c r="Q22" s="264"/>
      <c r="R22" s="264"/>
      <c r="S22" s="264"/>
    </row>
    <row r="23" spans="1:19" ht="18" customHeight="1" thickBot="1">
      <c r="A23" s="15" t="s">
        <v>33</v>
      </c>
      <c r="B23" s="19"/>
      <c r="C23" s="25">
        <v>6</v>
      </c>
      <c r="D23" s="25"/>
      <c r="E23" s="25"/>
      <c r="F23" s="25"/>
      <c r="G23" s="25"/>
      <c r="H23" s="14">
        <f t="shared" si="0"/>
        <v>6</v>
      </c>
      <c r="I23" s="21">
        <v>5</v>
      </c>
      <c r="J23" s="18"/>
      <c r="K23" s="18"/>
      <c r="L23" s="18"/>
      <c r="M23" s="18">
        <v>1</v>
      </c>
      <c r="N23" s="18"/>
      <c r="O23" s="17">
        <f t="shared" si="1"/>
        <v>6</v>
      </c>
      <c r="P23" s="264"/>
      <c r="Q23" s="264"/>
      <c r="R23" s="264"/>
      <c r="S23" s="264"/>
    </row>
    <row r="24" spans="1:19" ht="18" customHeight="1" thickBot="1">
      <c r="A24" s="15" t="s">
        <v>34</v>
      </c>
      <c r="B24" s="19"/>
      <c r="C24" s="25">
        <v>11</v>
      </c>
      <c r="D24" s="25"/>
      <c r="E24" s="25"/>
      <c r="F24" s="25"/>
      <c r="G24" s="25"/>
      <c r="H24" s="14">
        <f t="shared" si="0"/>
        <v>11</v>
      </c>
      <c r="I24" s="21">
        <v>10</v>
      </c>
      <c r="J24" s="18"/>
      <c r="K24" s="18"/>
      <c r="L24" s="18"/>
      <c r="M24" s="18">
        <v>1</v>
      </c>
      <c r="N24" s="18"/>
      <c r="O24" s="17">
        <f t="shared" si="1"/>
        <v>11</v>
      </c>
      <c r="P24" s="264"/>
      <c r="Q24" s="264"/>
      <c r="R24" s="264"/>
      <c r="S24" s="264"/>
    </row>
    <row r="25" spans="1:19" ht="18" customHeight="1" thickBot="1">
      <c r="A25" s="15" t="s">
        <v>35</v>
      </c>
      <c r="B25" s="19"/>
      <c r="C25" s="25">
        <v>12</v>
      </c>
      <c r="D25" s="25">
        <v>8</v>
      </c>
      <c r="E25" s="25"/>
      <c r="F25" s="25"/>
      <c r="G25" s="25"/>
      <c r="H25" s="14">
        <f t="shared" si="0"/>
        <v>20</v>
      </c>
      <c r="I25" s="21">
        <v>16</v>
      </c>
      <c r="J25" s="18"/>
      <c r="K25" s="18"/>
      <c r="L25" s="18"/>
      <c r="M25" s="18">
        <v>4</v>
      </c>
      <c r="N25" s="18"/>
      <c r="O25" s="17">
        <f t="shared" si="1"/>
        <v>20</v>
      </c>
      <c r="P25" s="264"/>
      <c r="Q25" s="264"/>
      <c r="R25" s="264"/>
      <c r="S25" s="264"/>
    </row>
    <row r="26" spans="1:19" ht="18" customHeight="1" thickBot="1">
      <c r="A26" s="15" t="s">
        <v>36</v>
      </c>
      <c r="B26" s="19"/>
      <c r="C26" s="25">
        <v>7</v>
      </c>
      <c r="D26" s="25">
        <v>4</v>
      </c>
      <c r="E26" s="25"/>
      <c r="F26" s="25"/>
      <c r="G26" s="25"/>
      <c r="H26" s="14">
        <f t="shared" si="0"/>
        <v>11</v>
      </c>
      <c r="I26" s="21">
        <v>11</v>
      </c>
      <c r="J26" s="18"/>
      <c r="K26" s="18"/>
      <c r="L26" s="18"/>
      <c r="M26" s="18"/>
      <c r="N26" s="18"/>
      <c r="O26" s="17">
        <f t="shared" si="1"/>
        <v>11</v>
      </c>
      <c r="P26" s="264"/>
      <c r="Q26" s="264"/>
      <c r="R26" s="264"/>
      <c r="S26" s="264"/>
    </row>
    <row r="27" spans="1:19" ht="18" customHeight="1" thickBot="1">
      <c r="A27" s="15" t="s">
        <v>37</v>
      </c>
      <c r="B27" s="19"/>
      <c r="C27" s="25">
        <v>24</v>
      </c>
      <c r="D27" s="25"/>
      <c r="E27" s="25"/>
      <c r="F27" s="25"/>
      <c r="G27" s="25"/>
      <c r="H27" s="14">
        <f t="shared" si="0"/>
        <v>24</v>
      </c>
      <c r="I27" s="21">
        <v>31</v>
      </c>
      <c r="J27" s="18"/>
      <c r="K27" s="18"/>
      <c r="L27" s="18"/>
      <c r="M27" s="18"/>
      <c r="N27" s="18"/>
      <c r="O27" s="17">
        <f t="shared" si="1"/>
        <v>31</v>
      </c>
      <c r="P27" s="264" t="s">
        <v>60</v>
      </c>
      <c r="Q27" s="264"/>
      <c r="R27" s="264"/>
      <c r="S27" s="264"/>
    </row>
    <row r="28" spans="1:19" ht="18" customHeight="1" thickBot="1">
      <c r="A28" s="15" t="s">
        <v>43</v>
      </c>
      <c r="B28" s="19"/>
      <c r="C28" s="25"/>
      <c r="D28" s="25"/>
      <c r="E28" s="25"/>
      <c r="F28" s="25"/>
      <c r="G28" s="25"/>
      <c r="H28" s="14">
        <f t="shared" si="0"/>
        <v>0</v>
      </c>
      <c r="I28" s="21"/>
      <c r="J28" s="18"/>
      <c r="K28" s="18"/>
      <c r="L28" s="18"/>
      <c r="M28" s="18"/>
      <c r="N28" s="18"/>
      <c r="O28" s="17">
        <f t="shared" si="1"/>
        <v>0</v>
      </c>
      <c r="P28" s="264"/>
      <c r="Q28" s="264"/>
      <c r="R28" s="264"/>
      <c r="S28" s="264"/>
    </row>
    <row r="29" spans="1:19" ht="18" customHeight="1" thickBot="1">
      <c r="A29" s="15" t="s">
        <v>44</v>
      </c>
      <c r="B29" s="19">
        <v>11</v>
      </c>
      <c r="C29" s="25"/>
      <c r="D29" s="25"/>
      <c r="E29" s="25"/>
      <c r="F29" s="25"/>
      <c r="G29" s="25"/>
      <c r="H29" s="14">
        <f t="shared" si="0"/>
        <v>11</v>
      </c>
      <c r="I29" s="21">
        <v>3</v>
      </c>
      <c r="J29" s="18"/>
      <c r="K29" s="18"/>
      <c r="L29" s="18"/>
      <c r="M29" s="18"/>
      <c r="N29" s="18"/>
      <c r="O29" s="17">
        <f t="shared" si="1"/>
        <v>3</v>
      </c>
      <c r="P29" s="264" t="s">
        <v>59</v>
      </c>
      <c r="Q29" s="264"/>
      <c r="R29" s="264"/>
      <c r="S29" s="264"/>
    </row>
    <row r="30" spans="1:19" ht="18" customHeight="1" thickBot="1">
      <c r="A30" s="15" t="s">
        <v>38</v>
      </c>
      <c r="B30" s="19">
        <v>13</v>
      </c>
      <c r="C30" s="25">
        <v>10</v>
      </c>
      <c r="D30" s="25"/>
      <c r="E30" s="25"/>
      <c r="F30" s="25"/>
      <c r="G30" s="25"/>
      <c r="H30" s="14">
        <f t="shared" si="0"/>
        <v>23</v>
      </c>
      <c r="I30" s="21">
        <v>15</v>
      </c>
      <c r="J30" s="18"/>
      <c r="K30" s="18"/>
      <c r="L30" s="18"/>
      <c r="M30" s="18"/>
      <c r="N30" s="18"/>
      <c r="O30" s="17">
        <f t="shared" si="1"/>
        <v>15</v>
      </c>
      <c r="P30" s="264" t="s">
        <v>59</v>
      </c>
      <c r="Q30" s="264"/>
      <c r="R30" s="264"/>
      <c r="S30" s="264"/>
    </row>
    <row r="31" spans="1:19" ht="18" customHeight="1" thickBot="1">
      <c r="A31" s="15" t="s">
        <v>45</v>
      </c>
      <c r="B31" s="19"/>
      <c r="C31" s="25">
        <v>8</v>
      </c>
      <c r="D31" s="25"/>
      <c r="E31" s="25"/>
      <c r="F31" s="25"/>
      <c r="G31" s="25"/>
      <c r="H31" s="14">
        <f t="shared" si="0"/>
        <v>8</v>
      </c>
      <c r="I31" s="21">
        <v>3</v>
      </c>
      <c r="J31" s="18">
        <v>1</v>
      </c>
      <c r="K31" s="18"/>
      <c r="L31" s="18"/>
      <c r="M31" s="18"/>
      <c r="N31" s="18"/>
      <c r="O31" s="17">
        <f t="shared" si="1"/>
        <v>4</v>
      </c>
      <c r="P31" s="264" t="s">
        <v>59</v>
      </c>
      <c r="Q31" s="264"/>
      <c r="R31" s="264"/>
      <c r="S31" s="264"/>
    </row>
    <row r="32" spans="1:19" ht="18" customHeight="1" thickBot="1">
      <c r="A32" s="15" t="s">
        <v>39</v>
      </c>
      <c r="B32" s="19"/>
      <c r="C32" s="25"/>
      <c r="D32" s="25"/>
      <c r="E32" s="25"/>
      <c r="F32" s="25"/>
      <c r="G32" s="25"/>
      <c r="H32" s="14">
        <f t="shared" si="0"/>
        <v>0</v>
      </c>
      <c r="I32" s="21">
        <v>8</v>
      </c>
      <c r="J32" s="18"/>
      <c r="K32" s="18"/>
      <c r="L32" s="18"/>
      <c r="M32" s="18"/>
      <c r="N32" s="18"/>
      <c r="O32" s="17">
        <f t="shared" si="1"/>
        <v>8</v>
      </c>
      <c r="P32" s="264"/>
      <c r="Q32" s="264"/>
      <c r="R32" s="264"/>
      <c r="S32" s="264"/>
    </row>
    <row r="33" spans="1:19" ht="18" customHeight="1" thickBot="1">
      <c r="A33" s="15" t="s">
        <v>40</v>
      </c>
      <c r="B33" s="19"/>
      <c r="C33" s="25"/>
      <c r="D33" s="25"/>
      <c r="E33" s="25"/>
      <c r="F33" s="25"/>
      <c r="G33" s="25"/>
      <c r="H33" s="14">
        <f t="shared" si="0"/>
        <v>0</v>
      </c>
      <c r="I33" s="21">
        <v>5</v>
      </c>
      <c r="J33" s="18"/>
      <c r="K33" s="18"/>
      <c r="L33" s="18"/>
      <c r="M33" s="18"/>
      <c r="N33" s="18"/>
      <c r="O33" s="17">
        <f t="shared" si="1"/>
        <v>5</v>
      </c>
      <c r="P33" s="264"/>
      <c r="Q33" s="264"/>
      <c r="R33" s="264"/>
      <c r="S33" s="264"/>
    </row>
    <row r="34" spans="1:19" ht="18" customHeight="1" thickBot="1">
      <c r="A34" s="15" t="s">
        <v>47</v>
      </c>
      <c r="B34" s="19"/>
      <c r="C34" s="25"/>
      <c r="D34" s="25"/>
      <c r="E34" s="25"/>
      <c r="F34" s="25"/>
      <c r="G34" s="25"/>
      <c r="H34" s="14">
        <f t="shared" si="0"/>
        <v>0</v>
      </c>
      <c r="I34" s="21">
        <v>1</v>
      </c>
      <c r="J34" s="18"/>
      <c r="K34" s="18"/>
      <c r="L34" s="18"/>
      <c r="M34" s="18"/>
      <c r="N34" s="18"/>
      <c r="O34" s="17">
        <f t="shared" si="1"/>
        <v>1</v>
      </c>
      <c r="P34" s="264"/>
      <c r="Q34" s="264"/>
      <c r="R34" s="264"/>
      <c r="S34" s="264"/>
    </row>
    <row r="35" spans="1:19" ht="18" customHeight="1" thickBot="1">
      <c r="A35" s="15" t="s">
        <v>41</v>
      </c>
      <c r="B35" s="19"/>
      <c r="C35" s="25"/>
      <c r="D35" s="25"/>
      <c r="E35" s="25"/>
      <c r="F35" s="25"/>
      <c r="G35" s="25"/>
      <c r="H35" s="14">
        <f t="shared" si="0"/>
        <v>0</v>
      </c>
      <c r="I35" s="21">
        <v>9</v>
      </c>
      <c r="J35" s="18"/>
      <c r="K35" s="18"/>
      <c r="L35" s="18"/>
      <c r="M35" s="18"/>
      <c r="N35" s="18"/>
      <c r="O35" s="17">
        <f t="shared" si="1"/>
        <v>9</v>
      </c>
      <c r="P35" s="264"/>
      <c r="Q35" s="264"/>
      <c r="R35" s="264"/>
      <c r="S35" s="264"/>
    </row>
  </sheetData>
  <mergeCells count="35">
    <mergeCell ref="P31:S31"/>
    <mergeCell ref="P32:S32"/>
    <mergeCell ref="P33:S33"/>
    <mergeCell ref="P34:S34"/>
    <mergeCell ref="P35:S35"/>
    <mergeCell ref="P30:S30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29:S29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47"/>
  <sheetViews>
    <sheetView zoomScale="115" zoomScaleNormal="115" workbookViewId="0">
      <selection activeCell="C9" sqref="C9"/>
    </sheetView>
  </sheetViews>
  <sheetFormatPr defaultRowHeight="16.5"/>
  <cols>
    <col min="1" max="1" width="26.875" style="4" customWidth="1"/>
    <col min="2" max="2" width="6.625" style="20" customWidth="1"/>
    <col min="3" max="6" width="6.625" style="93" customWidth="1"/>
    <col min="7" max="7" width="6.625" style="20" customWidth="1"/>
    <col min="8" max="13" width="6.625" style="93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185</v>
      </c>
      <c r="B3" s="72"/>
      <c r="C3" s="73"/>
      <c r="D3" s="73"/>
      <c r="E3" s="73"/>
      <c r="F3" s="73"/>
      <c r="G3" s="72"/>
      <c r="H3" s="73"/>
      <c r="I3" s="73"/>
      <c r="J3" s="73"/>
      <c r="K3" s="73"/>
      <c r="L3" s="73"/>
      <c r="M3" s="73"/>
      <c r="N3" s="282"/>
      <c r="O3" s="74"/>
      <c r="P3" s="74"/>
      <c r="Q3" s="75"/>
    </row>
    <row r="4" spans="1:17" ht="23.25" customHeight="1" thickBot="1">
      <c r="A4" s="283" t="s">
        <v>5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104</v>
      </c>
      <c r="B6" s="76"/>
      <c r="C6" s="94"/>
      <c r="D6" s="94"/>
      <c r="E6" s="94"/>
      <c r="F6" s="89">
        <f t="shared" ref="F6:F42" si="0"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289" t="s">
        <v>53</v>
      </c>
      <c r="O6" s="290"/>
      <c r="P6" s="290"/>
      <c r="Q6" s="291"/>
    </row>
    <row r="7" spans="1:17" s="8" customFormat="1" ht="18" customHeight="1" thickBot="1">
      <c r="A7" s="79" t="s">
        <v>108</v>
      </c>
      <c r="B7" s="76"/>
      <c r="C7" s="94"/>
      <c r="D7" s="94"/>
      <c r="E7" s="94"/>
      <c r="F7" s="89">
        <f t="shared" si="0"/>
        <v>0</v>
      </c>
      <c r="G7" s="81"/>
      <c r="H7" s="82"/>
      <c r="I7" s="82"/>
      <c r="J7" s="82"/>
      <c r="K7" s="82"/>
      <c r="L7" s="82"/>
      <c r="M7" s="91">
        <f t="shared" ref="M7:M42" si="1">SUM(G7:L7)</f>
        <v>0</v>
      </c>
      <c r="N7" s="292"/>
      <c r="O7" s="293"/>
      <c r="P7" s="293"/>
      <c r="Q7" s="294"/>
    </row>
    <row r="8" spans="1:17" ht="18" customHeight="1" thickBot="1">
      <c r="A8" s="79" t="s">
        <v>105</v>
      </c>
      <c r="B8" s="76"/>
      <c r="C8" s="94">
        <v>1</v>
      </c>
      <c r="D8" s="94"/>
      <c r="E8" s="94"/>
      <c r="F8" s="89">
        <f t="shared" si="0"/>
        <v>1</v>
      </c>
      <c r="G8" s="83"/>
      <c r="H8" s="82"/>
      <c r="I8" s="82"/>
      <c r="J8" s="82">
        <v>1</v>
      </c>
      <c r="K8" s="82"/>
      <c r="L8" s="82"/>
      <c r="M8" s="91">
        <f t="shared" si="1"/>
        <v>1</v>
      </c>
      <c r="N8" s="295"/>
      <c r="O8" s="296"/>
      <c r="P8" s="296"/>
      <c r="Q8" s="297"/>
    </row>
    <row r="9" spans="1:17" ht="18" customHeight="1" thickBot="1">
      <c r="A9" s="79" t="s">
        <v>131</v>
      </c>
      <c r="B9" s="76"/>
      <c r="C9" s="94">
        <v>40</v>
      </c>
      <c r="D9" s="94"/>
      <c r="E9" s="94"/>
      <c r="F9" s="89">
        <f t="shared" si="0"/>
        <v>40</v>
      </c>
      <c r="G9" s="83"/>
      <c r="H9" s="82"/>
      <c r="I9" s="82"/>
      <c r="J9" s="82">
        <v>40</v>
      </c>
      <c r="K9" s="82"/>
      <c r="L9" s="82"/>
      <c r="M9" s="91">
        <f t="shared" si="1"/>
        <v>40</v>
      </c>
      <c r="N9" s="295"/>
      <c r="O9" s="296"/>
      <c r="P9" s="296"/>
      <c r="Q9" s="297"/>
    </row>
    <row r="10" spans="1:17" ht="18" customHeight="1" thickBot="1">
      <c r="A10" s="79" t="s">
        <v>106</v>
      </c>
      <c r="B10" s="76"/>
      <c r="C10" s="94">
        <v>8</v>
      </c>
      <c r="D10" s="94">
        <v>4</v>
      </c>
      <c r="E10" s="94"/>
      <c r="F10" s="89">
        <f t="shared" si="0"/>
        <v>12</v>
      </c>
      <c r="G10" s="83"/>
      <c r="H10" s="82"/>
      <c r="I10" s="82"/>
      <c r="J10" s="82">
        <v>12</v>
      </c>
      <c r="K10" s="82"/>
      <c r="L10" s="82"/>
      <c r="M10" s="91">
        <f t="shared" si="1"/>
        <v>12</v>
      </c>
      <c r="N10" s="298"/>
      <c r="O10" s="299"/>
      <c r="P10" s="299"/>
      <c r="Q10" s="300"/>
    </row>
    <row r="11" spans="1:17" ht="18" customHeight="1" thickBot="1">
      <c r="A11" s="84" t="s">
        <v>21</v>
      </c>
      <c r="B11" s="76"/>
      <c r="C11" s="94">
        <v>10</v>
      </c>
      <c r="D11" s="94">
        <v>4</v>
      </c>
      <c r="E11" s="94"/>
      <c r="F11" s="89">
        <f t="shared" si="0"/>
        <v>14</v>
      </c>
      <c r="G11" s="83">
        <v>8</v>
      </c>
      <c r="H11" s="82"/>
      <c r="I11" s="82"/>
      <c r="J11" s="82">
        <v>6</v>
      </c>
      <c r="K11" s="82"/>
      <c r="L11" s="82"/>
      <c r="M11" s="91">
        <f t="shared" si="1"/>
        <v>14</v>
      </c>
      <c r="N11" s="301" t="s">
        <v>56</v>
      </c>
      <c r="O11" s="310"/>
      <c r="P11" s="310"/>
      <c r="Q11" s="311"/>
    </row>
    <row r="12" spans="1:17" ht="18" customHeight="1" thickBot="1">
      <c r="A12" s="84" t="s">
        <v>22</v>
      </c>
      <c r="B12" s="76"/>
      <c r="C12" s="94">
        <v>9</v>
      </c>
      <c r="D12" s="94"/>
      <c r="E12" s="94"/>
      <c r="F12" s="89">
        <f t="shared" si="0"/>
        <v>9</v>
      </c>
      <c r="G12" s="83">
        <v>8</v>
      </c>
      <c r="H12" s="82"/>
      <c r="I12" s="82"/>
      <c r="J12" s="82">
        <v>1</v>
      </c>
      <c r="K12" s="82"/>
      <c r="L12" s="82"/>
      <c r="M12" s="91">
        <f t="shared" si="1"/>
        <v>9</v>
      </c>
      <c r="N12" s="301" t="s">
        <v>184</v>
      </c>
      <c r="O12" s="310"/>
      <c r="P12" s="310"/>
      <c r="Q12" s="311"/>
    </row>
    <row r="13" spans="1:17" ht="18" customHeight="1" thickBot="1">
      <c r="A13" s="84" t="s">
        <v>23</v>
      </c>
      <c r="B13" s="76"/>
      <c r="C13" s="94">
        <v>13</v>
      </c>
      <c r="D13" s="94"/>
      <c r="E13" s="94"/>
      <c r="F13" s="89">
        <f t="shared" si="0"/>
        <v>13</v>
      </c>
      <c r="G13" s="83">
        <v>10</v>
      </c>
      <c r="H13" s="82"/>
      <c r="I13" s="82"/>
      <c r="J13" s="82">
        <v>3</v>
      </c>
      <c r="K13" s="82"/>
      <c r="L13" s="82"/>
      <c r="M13" s="91">
        <f t="shared" si="1"/>
        <v>13</v>
      </c>
      <c r="N13" s="295"/>
      <c r="O13" s="312"/>
      <c r="P13" s="312"/>
      <c r="Q13" s="297"/>
    </row>
    <row r="14" spans="1:17" ht="18" customHeight="1" thickBot="1">
      <c r="A14" s="84" t="s">
        <v>24</v>
      </c>
      <c r="B14" s="76"/>
      <c r="C14" s="94"/>
      <c r="D14" s="94"/>
      <c r="E14" s="94"/>
      <c r="F14" s="89">
        <f t="shared" si="0"/>
        <v>0</v>
      </c>
      <c r="G14" s="83"/>
      <c r="H14" s="82"/>
      <c r="I14" s="82"/>
      <c r="J14" s="82"/>
      <c r="K14" s="82"/>
      <c r="L14" s="82"/>
      <c r="M14" s="91">
        <f t="shared" si="1"/>
        <v>0</v>
      </c>
      <c r="N14" s="295"/>
      <c r="O14" s="312"/>
      <c r="P14" s="312"/>
      <c r="Q14" s="297"/>
    </row>
    <row r="15" spans="1:17" ht="18" customHeight="1" thickBot="1">
      <c r="A15" s="84" t="s">
        <v>25</v>
      </c>
      <c r="B15" s="76"/>
      <c r="C15" s="94">
        <v>7</v>
      </c>
      <c r="D15" s="94"/>
      <c r="E15" s="94"/>
      <c r="F15" s="89">
        <f t="shared" si="0"/>
        <v>7</v>
      </c>
      <c r="G15" s="83">
        <v>5</v>
      </c>
      <c r="H15" s="82"/>
      <c r="I15" s="82"/>
      <c r="J15" s="82">
        <v>2</v>
      </c>
      <c r="K15" s="82"/>
      <c r="L15" s="82"/>
      <c r="M15" s="91">
        <f t="shared" si="1"/>
        <v>7</v>
      </c>
      <c r="N15" s="295"/>
      <c r="O15" s="312"/>
      <c r="P15" s="312"/>
      <c r="Q15" s="297"/>
    </row>
    <row r="16" spans="1:17" ht="18" customHeight="1" thickBot="1">
      <c r="A16" s="84" t="s">
        <v>46</v>
      </c>
      <c r="B16" s="76"/>
      <c r="C16" s="94">
        <v>12</v>
      </c>
      <c r="D16" s="94"/>
      <c r="E16" s="94"/>
      <c r="F16" s="89">
        <f t="shared" si="0"/>
        <v>12</v>
      </c>
      <c r="G16" s="83">
        <v>3</v>
      </c>
      <c r="H16" s="82"/>
      <c r="I16" s="82"/>
      <c r="J16" s="82">
        <v>9</v>
      </c>
      <c r="K16" s="82"/>
      <c r="L16" s="82"/>
      <c r="M16" s="91">
        <f t="shared" si="1"/>
        <v>12</v>
      </c>
      <c r="N16" s="295"/>
      <c r="O16" s="312"/>
      <c r="P16" s="312"/>
      <c r="Q16" s="297"/>
    </row>
    <row r="17" spans="1:17" ht="18" customHeight="1" thickBot="1">
      <c r="A17" s="84" t="s">
        <v>66</v>
      </c>
      <c r="B17" s="76"/>
      <c r="C17" s="94">
        <v>8</v>
      </c>
      <c r="D17" s="94"/>
      <c r="E17" s="94"/>
      <c r="F17" s="89">
        <f t="shared" si="0"/>
        <v>8</v>
      </c>
      <c r="G17" s="83">
        <v>2</v>
      </c>
      <c r="H17" s="82"/>
      <c r="I17" s="82"/>
      <c r="J17" s="82">
        <v>6</v>
      </c>
      <c r="K17" s="82"/>
      <c r="L17" s="82"/>
      <c r="M17" s="91">
        <f t="shared" si="1"/>
        <v>8</v>
      </c>
      <c r="N17" s="295"/>
      <c r="O17" s="312"/>
      <c r="P17" s="312"/>
      <c r="Q17" s="297"/>
    </row>
    <row r="18" spans="1:17" ht="18" customHeight="1" thickBot="1">
      <c r="A18" s="84" t="s">
        <v>65</v>
      </c>
      <c r="B18" s="76"/>
      <c r="C18" s="94">
        <v>5</v>
      </c>
      <c r="D18" s="94"/>
      <c r="E18" s="94"/>
      <c r="F18" s="89">
        <f t="shared" si="0"/>
        <v>5</v>
      </c>
      <c r="G18" s="83">
        <v>5</v>
      </c>
      <c r="H18" s="82"/>
      <c r="I18" s="82"/>
      <c r="J18" s="82"/>
      <c r="K18" s="82"/>
      <c r="L18" s="82"/>
      <c r="M18" s="91">
        <f t="shared" si="1"/>
        <v>5</v>
      </c>
      <c r="N18" s="298"/>
      <c r="O18" s="299"/>
      <c r="P18" s="299"/>
      <c r="Q18" s="300"/>
    </row>
    <row r="19" spans="1:17" ht="18" customHeight="1" thickBot="1">
      <c r="A19" s="85" t="s">
        <v>28</v>
      </c>
      <c r="B19" s="76"/>
      <c r="C19" s="94">
        <v>6</v>
      </c>
      <c r="D19" s="94"/>
      <c r="E19" s="94"/>
      <c r="F19" s="89">
        <f t="shared" si="0"/>
        <v>6</v>
      </c>
      <c r="G19" s="83">
        <v>2</v>
      </c>
      <c r="H19" s="82"/>
      <c r="I19" s="82"/>
      <c r="J19" s="82"/>
      <c r="K19" s="82"/>
      <c r="L19" s="82"/>
      <c r="M19" s="91">
        <f t="shared" si="1"/>
        <v>2</v>
      </c>
      <c r="N19" s="301" t="s">
        <v>56</v>
      </c>
      <c r="O19" s="302"/>
      <c r="P19" s="302"/>
      <c r="Q19" s="303"/>
    </row>
    <row r="20" spans="1:17" ht="18" customHeight="1" thickBot="1">
      <c r="A20" s="85" t="s">
        <v>38</v>
      </c>
      <c r="B20" s="76">
        <v>29</v>
      </c>
      <c r="C20" s="94">
        <v>6</v>
      </c>
      <c r="D20" s="94"/>
      <c r="E20" s="94"/>
      <c r="F20" s="89">
        <f t="shared" si="0"/>
        <v>35</v>
      </c>
      <c r="G20" s="83">
        <v>1</v>
      </c>
      <c r="H20" s="82"/>
      <c r="I20" s="82"/>
      <c r="J20" s="82"/>
      <c r="K20" s="82"/>
      <c r="L20" s="82"/>
      <c r="M20" s="91">
        <f t="shared" si="1"/>
        <v>1</v>
      </c>
      <c r="N20" s="304"/>
      <c r="O20" s="305"/>
      <c r="P20" s="305"/>
      <c r="Q20" s="306"/>
    </row>
    <row r="21" spans="1:17" ht="18" customHeight="1" thickBot="1">
      <c r="A21" s="85" t="s">
        <v>93</v>
      </c>
      <c r="B21" s="76">
        <v>8</v>
      </c>
      <c r="C21" s="94"/>
      <c r="D21" s="94"/>
      <c r="E21" s="94"/>
      <c r="F21" s="89">
        <f t="shared" si="0"/>
        <v>8</v>
      </c>
      <c r="G21" s="83">
        <v>4</v>
      </c>
      <c r="H21" s="82"/>
      <c r="I21" s="82"/>
      <c r="J21" s="82"/>
      <c r="K21" s="82"/>
      <c r="L21" s="82"/>
      <c r="M21" s="91">
        <f t="shared" si="1"/>
        <v>4</v>
      </c>
      <c r="N21" s="304"/>
      <c r="O21" s="305"/>
      <c r="P21" s="305"/>
      <c r="Q21" s="306"/>
    </row>
    <row r="22" spans="1:17" ht="18" customHeight="1" thickBot="1">
      <c r="A22" s="85" t="s">
        <v>35</v>
      </c>
      <c r="B22" s="76"/>
      <c r="C22" s="94">
        <v>4</v>
      </c>
      <c r="D22" s="94">
        <v>3</v>
      </c>
      <c r="E22" s="94"/>
      <c r="F22" s="89">
        <f t="shared" si="0"/>
        <v>7</v>
      </c>
      <c r="G22" s="83">
        <v>7</v>
      </c>
      <c r="H22" s="82"/>
      <c r="I22" s="82"/>
      <c r="J22" s="82"/>
      <c r="K22" s="82"/>
      <c r="L22" s="82"/>
      <c r="M22" s="91">
        <f t="shared" si="1"/>
        <v>7</v>
      </c>
      <c r="N22" s="304"/>
      <c r="O22" s="305"/>
      <c r="P22" s="305"/>
      <c r="Q22" s="306"/>
    </row>
    <row r="23" spans="1:17" ht="18" customHeight="1" thickBot="1">
      <c r="A23" s="85" t="s">
        <v>44</v>
      </c>
      <c r="B23" s="76">
        <v>5</v>
      </c>
      <c r="C23" s="94"/>
      <c r="D23" s="94"/>
      <c r="E23" s="94"/>
      <c r="F23" s="89">
        <f t="shared" si="0"/>
        <v>5</v>
      </c>
      <c r="G23" s="83">
        <v>1</v>
      </c>
      <c r="H23" s="82"/>
      <c r="I23" s="82"/>
      <c r="J23" s="82"/>
      <c r="K23" s="82"/>
      <c r="L23" s="82"/>
      <c r="M23" s="91">
        <f t="shared" si="1"/>
        <v>1</v>
      </c>
      <c r="N23" s="307"/>
      <c r="O23" s="308"/>
      <c r="P23" s="308"/>
      <c r="Q23" s="309"/>
    </row>
    <row r="24" spans="1:17" ht="18" customHeight="1" thickBot="1">
      <c r="A24" s="86" t="s">
        <v>33</v>
      </c>
      <c r="B24" s="76"/>
      <c r="C24" s="94">
        <v>7</v>
      </c>
      <c r="D24" s="94"/>
      <c r="E24" s="94"/>
      <c r="F24" s="89">
        <f t="shared" si="0"/>
        <v>7</v>
      </c>
      <c r="G24" s="83">
        <v>4</v>
      </c>
      <c r="H24" s="82"/>
      <c r="I24" s="82"/>
      <c r="J24" s="82"/>
      <c r="K24" s="82">
        <v>3</v>
      </c>
      <c r="L24" s="82"/>
      <c r="M24" s="91">
        <f t="shared" si="1"/>
        <v>7</v>
      </c>
      <c r="N24" s="301" t="s">
        <v>177</v>
      </c>
      <c r="O24" s="302"/>
      <c r="P24" s="302"/>
      <c r="Q24" s="303"/>
    </row>
    <row r="25" spans="1:17" ht="18" customHeight="1" thickBot="1">
      <c r="A25" s="86" t="s">
        <v>34</v>
      </c>
      <c r="B25" s="76"/>
      <c r="C25" s="94">
        <v>8</v>
      </c>
      <c r="D25" s="94"/>
      <c r="E25" s="94"/>
      <c r="F25" s="89">
        <f t="shared" si="0"/>
        <v>8</v>
      </c>
      <c r="G25" s="83">
        <v>4</v>
      </c>
      <c r="H25" s="82">
        <v>1</v>
      </c>
      <c r="I25" s="82"/>
      <c r="J25" s="82"/>
      <c r="K25" s="82">
        <v>3</v>
      </c>
      <c r="L25" s="82"/>
      <c r="M25" s="91">
        <f t="shared" si="1"/>
        <v>8</v>
      </c>
      <c r="N25" s="295"/>
      <c r="O25" s="296"/>
      <c r="P25" s="296"/>
      <c r="Q25" s="297"/>
    </row>
    <row r="26" spans="1:17" ht="18" customHeight="1" thickBot="1">
      <c r="A26" s="86" t="s">
        <v>31</v>
      </c>
      <c r="B26" s="76"/>
      <c r="C26" s="94">
        <v>7</v>
      </c>
      <c r="D26" s="94"/>
      <c r="E26" s="94"/>
      <c r="F26" s="89">
        <f t="shared" si="0"/>
        <v>7</v>
      </c>
      <c r="G26" s="83">
        <v>2</v>
      </c>
      <c r="H26" s="82">
        <v>1</v>
      </c>
      <c r="I26" s="82"/>
      <c r="J26" s="82"/>
      <c r="K26" s="82">
        <v>4</v>
      </c>
      <c r="L26" s="82"/>
      <c r="M26" s="91">
        <f t="shared" si="1"/>
        <v>7</v>
      </c>
      <c r="N26" s="295"/>
      <c r="O26" s="296"/>
      <c r="P26" s="296"/>
      <c r="Q26" s="297"/>
    </row>
    <row r="27" spans="1:17" ht="18" customHeight="1" thickBot="1">
      <c r="A27" s="86" t="s">
        <v>36</v>
      </c>
      <c r="B27" s="76"/>
      <c r="C27" s="94">
        <v>9</v>
      </c>
      <c r="D27" s="94"/>
      <c r="E27" s="94"/>
      <c r="F27" s="89">
        <f t="shared" si="0"/>
        <v>9</v>
      </c>
      <c r="G27" s="83">
        <v>6</v>
      </c>
      <c r="H27" s="82">
        <v>1</v>
      </c>
      <c r="I27" s="82"/>
      <c r="J27" s="82"/>
      <c r="K27" s="82">
        <v>2</v>
      </c>
      <c r="L27" s="82"/>
      <c r="M27" s="91">
        <f t="shared" si="1"/>
        <v>9</v>
      </c>
      <c r="N27" s="295"/>
      <c r="O27" s="296"/>
      <c r="P27" s="296"/>
      <c r="Q27" s="297"/>
    </row>
    <row r="28" spans="1:17" ht="18" customHeight="1" thickBot="1">
      <c r="A28" s="86" t="s">
        <v>27</v>
      </c>
      <c r="B28" s="76"/>
      <c r="C28" s="94">
        <v>8</v>
      </c>
      <c r="D28" s="94"/>
      <c r="E28" s="94"/>
      <c r="F28" s="89">
        <f t="shared" si="0"/>
        <v>8</v>
      </c>
      <c r="G28" s="83">
        <v>3</v>
      </c>
      <c r="H28" s="82"/>
      <c r="I28" s="82"/>
      <c r="J28" s="82"/>
      <c r="K28" s="82">
        <v>5</v>
      </c>
      <c r="L28" s="82"/>
      <c r="M28" s="91">
        <f t="shared" si="1"/>
        <v>8</v>
      </c>
      <c r="N28" s="295"/>
      <c r="O28" s="296"/>
      <c r="P28" s="296"/>
      <c r="Q28" s="297"/>
    </row>
    <row r="29" spans="1:17" ht="18" customHeight="1" thickBot="1">
      <c r="A29" s="86" t="s">
        <v>37</v>
      </c>
      <c r="B29" s="76"/>
      <c r="C29" s="94">
        <v>11</v>
      </c>
      <c r="D29" s="94"/>
      <c r="E29" s="94"/>
      <c r="F29" s="89">
        <f t="shared" si="0"/>
        <v>11</v>
      </c>
      <c r="G29" s="83">
        <v>10</v>
      </c>
      <c r="H29" s="82"/>
      <c r="I29" s="82"/>
      <c r="J29" s="82"/>
      <c r="K29" s="82">
        <v>1</v>
      </c>
      <c r="L29" s="82"/>
      <c r="M29" s="91">
        <f t="shared" si="1"/>
        <v>11</v>
      </c>
      <c r="N29" s="295"/>
      <c r="O29" s="296"/>
      <c r="P29" s="296"/>
      <c r="Q29" s="297"/>
    </row>
    <row r="30" spans="1:17" ht="18" customHeight="1" thickBot="1">
      <c r="A30" s="86" t="s">
        <v>169</v>
      </c>
      <c r="B30" s="76"/>
      <c r="C30" s="94">
        <v>12</v>
      </c>
      <c r="D30" s="94"/>
      <c r="E30" s="94"/>
      <c r="F30" s="89">
        <f t="shared" si="0"/>
        <v>12</v>
      </c>
      <c r="G30" s="83">
        <v>10</v>
      </c>
      <c r="H30" s="82"/>
      <c r="I30" s="82"/>
      <c r="J30" s="82"/>
      <c r="K30" s="82">
        <v>2</v>
      </c>
      <c r="L30" s="82"/>
      <c r="M30" s="91">
        <f t="shared" si="1"/>
        <v>12</v>
      </c>
      <c r="N30" s="295"/>
      <c r="O30" s="296"/>
      <c r="P30" s="296"/>
      <c r="Q30" s="297"/>
    </row>
    <row r="31" spans="1:17" ht="18" customHeight="1" thickBot="1">
      <c r="A31" s="86" t="s">
        <v>64</v>
      </c>
      <c r="B31" s="76"/>
      <c r="C31" s="94">
        <v>12</v>
      </c>
      <c r="D31" s="94"/>
      <c r="E31" s="94"/>
      <c r="F31" s="89">
        <f t="shared" si="0"/>
        <v>12</v>
      </c>
      <c r="G31" s="83">
        <v>7</v>
      </c>
      <c r="H31" s="82"/>
      <c r="I31" s="82"/>
      <c r="J31" s="82"/>
      <c r="K31" s="82">
        <v>5</v>
      </c>
      <c r="L31" s="82"/>
      <c r="M31" s="91">
        <f t="shared" si="1"/>
        <v>12</v>
      </c>
      <c r="N31" s="295"/>
      <c r="O31" s="296"/>
      <c r="P31" s="296"/>
      <c r="Q31" s="297"/>
    </row>
    <row r="32" spans="1:17" ht="18" customHeight="1" thickBot="1">
      <c r="A32" s="86" t="s">
        <v>171</v>
      </c>
      <c r="B32" s="76"/>
      <c r="C32" s="94">
        <v>10</v>
      </c>
      <c r="D32" s="94"/>
      <c r="E32" s="94"/>
      <c r="F32" s="89">
        <f t="shared" si="0"/>
        <v>10</v>
      </c>
      <c r="G32" s="83">
        <v>10</v>
      </c>
      <c r="H32" s="82"/>
      <c r="I32" s="82"/>
      <c r="J32" s="82"/>
      <c r="K32" s="82"/>
      <c r="L32" s="82"/>
      <c r="M32" s="91">
        <f t="shared" si="1"/>
        <v>10</v>
      </c>
      <c r="N32" s="295"/>
      <c r="O32" s="296"/>
      <c r="P32" s="296"/>
      <c r="Q32" s="297"/>
    </row>
    <row r="33" spans="1:17" ht="18" customHeight="1" thickBot="1">
      <c r="A33" s="86" t="s">
        <v>170</v>
      </c>
      <c r="B33" s="76"/>
      <c r="C33" s="94">
        <v>11</v>
      </c>
      <c r="D33" s="94"/>
      <c r="E33" s="94"/>
      <c r="F33" s="89">
        <f t="shared" si="0"/>
        <v>11</v>
      </c>
      <c r="G33" s="83">
        <v>10</v>
      </c>
      <c r="H33" s="82"/>
      <c r="I33" s="82"/>
      <c r="J33" s="82"/>
      <c r="K33" s="82">
        <v>1</v>
      </c>
      <c r="L33" s="82"/>
      <c r="M33" s="91">
        <f t="shared" si="1"/>
        <v>11</v>
      </c>
      <c r="N33" s="295"/>
      <c r="O33" s="296"/>
      <c r="P33" s="296"/>
      <c r="Q33" s="297"/>
    </row>
    <row r="34" spans="1:17" ht="18" customHeight="1" thickBot="1">
      <c r="A34" s="86" t="s">
        <v>29</v>
      </c>
      <c r="B34" s="76"/>
      <c r="C34" s="94">
        <v>9</v>
      </c>
      <c r="D34" s="94"/>
      <c r="E34" s="94"/>
      <c r="F34" s="89">
        <f t="shared" si="0"/>
        <v>9</v>
      </c>
      <c r="G34" s="83">
        <v>7</v>
      </c>
      <c r="H34" s="82"/>
      <c r="I34" s="82"/>
      <c r="J34" s="82"/>
      <c r="K34" s="82">
        <v>2</v>
      </c>
      <c r="L34" s="82"/>
      <c r="M34" s="91">
        <f t="shared" si="1"/>
        <v>9</v>
      </c>
      <c r="N34" s="295"/>
      <c r="O34" s="296"/>
      <c r="P34" s="296"/>
      <c r="Q34" s="297"/>
    </row>
    <row r="35" spans="1:17" ht="18" customHeight="1" thickBot="1">
      <c r="A35" s="86" t="s">
        <v>138</v>
      </c>
      <c r="B35" s="76"/>
      <c r="C35" s="94"/>
      <c r="D35" s="94"/>
      <c r="E35" s="94"/>
      <c r="F35" s="89">
        <f t="shared" si="0"/>
        <v>0</v>
      </c>
      <c r="G35" s="83"/>
      <c r="H35" s="82"/>
      <c r="I35" s="82"/>
      <c r="J35" s="82"/>
      <c r="K35" s="82"/>
      <c r="L35" s="82"/>
      <c r="M35" s="91">
        <f t="shared" si="1"/>
        <v>0</v>
      </c>
      <c r="N35" s="298"/>
      <c r="O35" s="299"/>
      <c r="P35" s="299"/>
      <c r="Q35" s="300"/>
    </row>
    <row r="36" spans="1:17" ht="18" customHeight="1" thickBot="1">
      <c r="A36" s="87" t="s">
        <v>39</v>
      </c>
      <c r="B36" s="76"/>
      <c r="C36" s="94"/>
      <c r="D36" s="94"/>
      <c r="E36" s="94"/>
      <c r="F36" s="89">
        <f t="shared" si="0"/>
        <v>0</v>
      </c>
      <c r="G36" s="83">
        <v>2</v>
      </c>
      <c r="H36" s="82"/>
      <c r="I36" s="82"/>
      <c r="J36" s="82"/>
      <c r="K36" s="82"/>
      <c r="L36" s="82"/>
      <c r="M36" s="91">
        <f t="shared" si="1"/>
        <v>2</v>
      </c>
      <c r="N36" s="301" t="s">
        <v>178</v>
      </c>
      <c r="O36" s="310"/>
      <c r="P36" s="310"/>
      <c r="Q36" s="311"/>
    </row>
    <row r="37" spans="1:17" ht="18" customHeight="1" thickBot="1">
      <c r="A37" s="87" t="s">
        <v>40</v>
      </c>
      <c r="B37" s="76"/>
      <c r="C37" s="94"/>
      <c r="D37" s="94"/>
      <c r="E37" s="94"/>
      <c r="F37" s="89">
        <f t="shared" si="0"/>
        <v>0</v>
      </c>
      <c r="G37" s="83">
        <v>3</v>
      </c>
      <c r="H37" s="82"/>
      <c r="I37" s="82"/>
      <c r="J37" s="82"/>
      <c r="K37" s="82"/>
      <c r="L37" s="82"/>
      <c r="M37" s="91">
        <f t="shared" si="1"/>
        <v>3</v>
      </c>
      <c r="N37" s="295"/>
      <c r="O37" s="312"/>
      <c r="P37" s="312"/>
      <c r="Q37" s="297"/>
    </row>
    <row r="38" spans="1:17" ht="18" customHeight="1" thickBot="1">
      <c r="A38" s="87" t="s">
        <v>47</v>
      </c>
      <c r="B38" s="76"/>
      <c r="C38" s="94"/>
      <c r="D38" s="94"/>
      <c r="E38" s="94"/>
      <c r="F38" s="89">
        <f t="shared" si="0"/>
        <v>0</v>
      </c>
      <c r="G38" s="83"/>
      <c r="H38" s="82"/>
      <c r="I38" s="82"/>
      <c r="J38" s="82"/>
      <c r="K38" s="82"/>
      <c r="L38" s="82"/>
      <c r="M38" s="91">
        <f t="shared" si="1"/>
        <v>0</v>
      </c>
      <c r="N38" s="295"/>
      <c r="O38" s="312"/>
      <c r="P38" s="312"/>
      <c r="Q38" s="297"/>
    </row>
    <row r="39" spans="1:17" ht="18" customHeight="1" thickBot="1">
      <c r="A39" s="87" t="s">
        <v>41</v>
      </c>
      <c r="B39" s="76"/>
      <c r="C39" s="94"/>
      <c r="D39" s="94"/>
      <c r="E39" s="94"/>
      <c r="F39" s="89">
        <f t="shared" si="0"/>
        <v>0</v>
      </c>
      <c r="G39" s="83">
        <v>3</v>
      </c>
      <c r="H39" s="82"/>
      <c r="I39" s="82"/>
      <c r="J39" s="82"/>
      <c r="K39" s="82"/>
      <c r="L39" s="82"/>
      <c r="M39" s="91">
        <f t="shared" si="1"/>
        <v>3</v>
      </c>
      <c r="N39" s="295"/>
      <c r="O39" s="312"/>
      <c r="P39" s="312"/>
      <c r="Q39" s="297"/>
    </row>
    <row r="40" spans="1:17" ht="18" customHeight="1" thickBot="1">
      <c r="A40" s="87" t="s">
        <v>132</v>
      </c>
      <c r="B40" s="76"/>
      <c r="C40" s="94"/>
      <c r="D40" s="94"/>
      <c r="E40" s="94"/>
      <c r="F40" s="89">
        <f t="shared" si="0"/>
        <v>0</v>
      </c>
      <c r="G40" s="83">
        <v>1</v>
      </c>
      <c r="H40" s="82"/>
      <c r="I40" s="82"/>
      <c r="J40" s="82"/>
      <c r="K40" s="82"/>
      <c r="L40" s="82"/>
      <c r="M40" s="91">
        <f t="shared" si="1"/>
        <v>1</v>
      </c>
      <c r="N40" s="295"/>
      <c r="O40" s="312"/>
      <c r="P40" s="312"/>
      <c r="Q40" s="297"/>
    </row>
    <row r="41" spans="1:17" ht="18" customHeight="1" thickBot="1">
      <c r="A41" s="87" t="s">
        <v>45</v>
      </c>
      <c r="B41" s="76"/>
      <c r="C41" s="94"/>
      <c r="D41" s="94"/>
      <c r="E41" s="94"/>
      <c r="F41" s="89">
        <f t="shared" si="0"/>
        <v>0</v>
      </c>
      <c r="G41" s="83"/>
      <c r="H41" s="82"/>
      <c r="I41" s="82"/>
      <c r="J41" s="82"/>
      <c r="K41" s="82"/>
      <c r="L41" s="82"/>
      <c r="M41" s="91">
        <f t="shared" si="1"/>
        <v>0</v>
      </c>
      <c r="N41" s="298"/>
      <c r="O41" s="299"/>
      <c r="P41" s="299"/>
      <c r="Q41" s="300"/>
    </row>
    <row r="42" spans="1:17" ht="18" customHeight="1" thickBot="1">
      <c r="A42" s="87" t="s">
        <v>130</v>
      </c>
      <c r="B42" s="76">
        <v>7</v>
      </c>
      <c r="C42" s="94"/>
      <c r="D42" s="94"/>
      <c r="E42" s="94"/>
      <c r="F42" s="89">
        <f t="shared" si="0"/>
        <v>7</v>
      </c>
      <c r="G42" s="83">
        <v>1</v>
      </c>
      <c r="H42" s="82"/>
      <c r="I42" s="82"/>
      <c r="J42" s="82"/>
      <c r="K42" s="82"/>
      <c r="L42" s="82"/>
      <c r="M42" s="91">
        <f t="shared" si="1"/>
        <v>1</v>
      </c>
      <c r="N42" s="313" t="s">
        <v>179</v>
      </c>
      <c r="O42" s="314"/>
      <c r="P42" s="314"/>
      <c r="Q42" s="315"/>
    </row>
    <row r="43" spans="1:17" ht="17.25" thickBot="1">
      <c r="A43" s="76" t="s">
        <v>174</v>
      </c>
      <c r="B43" s="95"/>
      <c r="C43" s="95"/>
      <c r="D43" s="95"/>
      <c r="E43" s="95"/>
      <c r="F43" s="76">
        <f>SUM(F11:F34)</f>
        <v>233</v>
      </c>
      <c r="G43" s="95"/>
      <c r="H43" s="95"/>
      <c r="I43" s="95"/>
      <c r="J43" s="95"/>
      <c r="K43" s="96">
        <f>SUM(K11:K35)</f>
        <v>28</v>
      </c>
      <c r="L43" s="95"/>
      <c r="M43" s="97"/>
      <c r="N43" s="286"/>
      <c r="O43" s="287"/>
      <c r="P43" s="287"/>
      <c r="Q43" s="288"/>
    </row>
    <row r="44" spans="1:17">
      <c r="A44" s="20"/>
      <c r="B44" s="93"/>
      <c r="F44" s="20"/>
      <c r="G44" s="93"/>
      <c r="M44" s="1"/>
      <c r="P44"/>
    </row>
    <row r="45" spans="1:17">
      <c r="A45" s="20"/>
      <c r="B45" s="93"/>
      <c r="F45" s="20"/>
      <c r="G45" s="93"/>
      <c r="M45" s="1"/>
      <c r="P45"/>
    </row>
    <row r="47" spans="1:17">
      <c r="A47" s="20"/>
      <c r="B47" s="93"/>
      <c r="F47" s="20"/>
      <c r="G47" s="93"/>
      <c r="M47" s="1"/>
      <c r="P47"/>
    </row>
  </sheetData>
  <mergeCells count="14">
    <mergeCell ref="N43:Q43"/>
    <mergeCell ref="N6:Q10"/>
    <mergeCell ref="N19:Q23"/>
    <mergeCell ref="N24:Q35"/>
    <mergeCell ref="N36:Q41"/>
    <mergeCell ref="N42:Q42"/>
    <mergeCell ref="N11:Q11"/>
    <mergeCell ref="N12:Q18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47"/>
  <sheetViews>
    <sheetView zoomScale="115" zoomScaleNormal="115" workbookViewId="0">
      <selection activeCell="A26" sqref="A26"/>
    </sheetView>
  </sheetViews>
  <sheetFormatPr defaultRowHeight="16.5"/>
  <cols>
    <col min="1" max="1" width="26.875" style="4" customWidth="1"/>
    <col min="2" max="2" width="6.625" style="20" customWidth="1"/>
    <col min="3" max="6" width="6.625" style="98" customWidth="1"/>
    <col min="7" max="7" width="6.625" style="20" customWidth="1"/>
    <col min="8" max="13" width="6.625" style="98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139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186</v>
      </c>
      <c r="B3" s="72"/>
      <c r="C3" s="73"/>
      <c r="D3" s="73"/>
      <c r="E3" s="73"/>
      <c r="F3" s="73"/>
      <c r="G3" s="72"/>
      <c r="H3" s="73"/>
      <c r="I3" s="73"/>
      <c r="J3" s="73"/>
      <c r="K3" s="73"/>
      <c r="L3" s="73"/>
      <c r="M3" s="73"/>
      <c r="N3" s="282"/>
      <c r="O3" s="74"/>
      <c r="P3" s="74"/>
      <c r="Q3" s="75"/>
    </row>
    <row r="4" spans="1:17" ht="23.25" customHeight="1" thickBot="1">
      <c r="A4" s="283" t="s">
        <v>5</v>
      </c>
      <c r="B4" s="284" t="s">
        <v>6</v>
      </c>
      <c r="C4" s="284"/>
      <c r="D4" s="284"/>
      <c r="E4" s="284"/>
      <c r="F4" s="284"/>
      <c r="G4" s="284" t="s">
        <v>181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142</v>
      </c>
      <c r="C5" s="77" t="s">
        <v>143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146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104</v>
      </c>
      <c r="B6" s="76"/>
      <c r="C6" s="99"/>
      <c r="D6" s="99"/>
      <c r="E6" s="99"/>
      <c r="F6" s="89">
        <f t="shared" ref="F6:F42" si="0"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289" t="s">
        <v>67</v>
      </c>
      <c r="O6" s="290"/>
      <c r="P6" s="290"/>
      <c r="Q6" s="291"/>
    </row>
    <row r="7" spans="1:17" s="8" customFormat="1" ht="18" customHeight="1" thickBot="1">
      <c r="A7" s="79" t="s">
        <v>108</v>
      </c>
      <c r="B7" s="76"/>
      <c r="C7" s="99">
        <v>2</v>
      </c>
      <c r="D7" s="99"/>
      <c r="E7" s="99"/>
      <c r="F7" s="89">
        <f t="shared" si="0"/>
        <v>2</v>
      </c>
      <c r="G7" s="81"/>
      <c r="H7" s="82"/>
      <c r="I7" s="82"/>
      <c r="J7" s="82">
        <v>2</v>
      </c>
      <c r="K7" s="82"/>
      <c r="L7" s="82"/>
      <c r="M7" s="91">
        <f t="shared" ref="M7:M42" si="1">SUM(G7:L7)</f>
        <v>2</v>
      </c>
      <c r="N7" s="292"/>
      <c r="O7" s="293"/>
      <c r="P7" s="293"/>
      <c r="Q7" s="294"/>
    </row>
    <row r="8" spans="1:17" ht="18" customHeight="1" thickBot="1">
      <c r="A8" s="79" t="s">
        <v>105</v>
      </c>
      <c r="B8" s="76"/>
      <c r="C8" s="99"/>
      <c r="D8" s="99"/>
      <c r="E8" s="99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95"/>
      <c r="O8" s="296"/>
      <c r="P8" s="296"/>
      <c r="Q8" s="297"/>
    </row>
    <row r="9" spans="1:17" ht="18" customHeight="1" thickBot="1">
      <c r="A9" s="79" t="s">
        <v>131</v>
      </c>
      <c r="B9" s="76"/>
      <c r="C9" s="99">
        <v>50</v>
      </c>
      <c r="D9" s="99"/>
      <c r="E9" s="99"/>
      <c r="F9" s="89">
        <f t="shared" si="0"/>
        <v>50</v>
      </c>
      <c r="G9" s="83"/>
      <c r="H9" s="82"/>
      <c r="I9" s="82"/>
      <c r="J9" s="82">
        <v>50</v>
      </c>
      <c r="K9" s="82"/>
      <c r="L9" s="82"/>
      <c r="M9" s="91">
        <f t="shared" si="1"/>
        <v>50</v>
      </c>
      <c r="N9" s="295"/>
      <c r="O9" s="296"/>
      <c r="P9" s="296"/>
      <c r="Q9" s="297"/>
    </row>
    <row r="10" spans="1:17" ht="18" customHeight="1" thickBot="1">
      <c r="A10" s="79" t="s">
        <v>106</v>
      </c>
      <c r="B10" s="76"/>
      <c r="C10" s="99">
        <v>8</v>
      </c>
      <c r="D10" s="99"/>
      <c r="E10" s="99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98"/>
      <c r="O10" s="299"/>
      <c r="P10" s="299"/>
      <c r="Q10" s="300"/>
    </row>
    <row r="11" spans="1:17" ht="18" customHeight="1" thickBot="1">
      <c r="A11" s="84" t="s">
        <v>21</v>
      </c>
      <c r="B11" s="76"/>
      <c r="C11" s="99">
        <v>5</v>
      </c>
      <c r="D11" s="99">
        <v>20</v>
      </c>
      <c r="E11" s="99"/>
      <c r="F11" s="89">
        <f t="shared" si="0"/>
        <v>25</v>
      </c>
      <c r="G11" s="83">
        <v>8</v>
      </c>
      <c r="H11" s="82"/>
      <c r="I11" s="82"/>
      <c r="J11" s="82">
        <v>6</v>
      </c>
      <c r="K11" s="82"/>
      <c r="L11" s="82"/>
      <c r="M11" s="91">
        <f t="shared" si="1"/>
        <v>14</v>
      </c>
      <c r="N11" s="316" t="s">
        <v>56</v>
      </c>
      <c r="O11" s="260"/>
      <c r="P11" s="260"/>
      <c r="Q11" s="261"/>
    </row>
    <row r="12" spans="1:17" ht="18" customHeight="1" thickBot="1">
      <c r="A12" s="84" t="s">
        <v>153</v>
      </c>
      <c r="B12" s="76"/>
      <c r="C12" s="99">
        <v>12</v>
      </c>
      <c r="D12" s="99"/>
      <c r="E12" s="99"/>
      <c r="F12" s="89">
        <f t="shared" si="0"/>
        <v>12</v>
      </c>
      <c r="G12" s="83">
        <v>4</v>
      </c>
      <c r="H12" s="82"/>
      <c r="I12" s="82"/>
      <c r="J12" s="82">
        <v>8</v>
      </c>
      <c r="K12" s="82"/>
      <c r="L12" s="82"/>
      <c r="M12" s="91">
        <f t="shared" si="1"/>
        <v>12</v>
      </c>
      <c r="N12" s="304" t="s">
        <v>184</v>
      </c>
      <c r="O12" s="312"/>
      <c r="P12" s="312"/>
      <c r="Q12" s="297"/>
    </row>
    <row r="13" spans="1:17" ht="18" customHeight="1" thickBot="1">
      <c r="A13" s="84" t="s">
        <v>23</v>
      </c>
      <c r="B13" s="76"/>
      <c r="C13" s="99">
        <v>19</v>
      </c>
      <c r="D13" s="99"/>
      <c r="E13" s="99"/>
      <c r="F13" s="89">
        <f t="shared" si="0"/>
        <v>19</v>
      </c>
      <c r="G13" s="83">
        <v>14</v>
      </c>
      <c r="H13" s="82"/>
      <c r="I13" s="82"/>
      <c r="J13" s="82">
        <v>5</v>
      </c>
      <c r="K13" s="82"/>
      <c r="L13" s="82"/>
      <c r="M13" s="91">
        <f t="shared" si="1"/>
        <v>19</v>
      </c>
      <c r="N13" s="295"/>
      <c r="O13" s="312"/>
      <c r="P13" s="312"/>
      <c r="Q13" s="297"/>
    </row>
    <row r="14" spans="1:17" ht="18" customHeight="1" thickBot="1">
      <c r="A14" s="84" t="s">
        <v>155</v>
      </c>
      <c r="B14" s="76"/>
      <c r="C14" s="99">
        <v>6</v>
      </c>
      <c r="D14" s="99"/>
      <c r="E14" s="99"/>
      <c r="F14" s="89">
        <f t="shared" si="0"/>
        <v>6</v>
      </c>
      <c r="G14" s="83">
        <v>1</v>
      </c>
      <c r="H14" s="82"/>
      <c r="I14" s="82"/>
      <c r="J14" s="82">
        <v>5</v>
      </c>
      <c r="K14" s="82"/>
      <c r="L14" s="82"/>
      <c r="M14" s="91">
        <f t="shared" si="1"/>
        <v>6</v>
      </c>
      <c r="N14" s="295"/>
      <c r="O14" s="312"/>
      <c r="P14" s="312"/>
      <c r="Q14" s="297"/>
    </row>
    <row r="15" spans="1:17" ht="18" customHeight="1" thickBot="1">
      <c r="A15" s="84" t="s">
        <v>156</v>
      </c>
      <c r="B15" s="76"/>
      <c r="C15" s="99">
        <v>6</v>
      </c>
      <c r="D15" s="99"/>
      <c r="E15" s="99"/>
      <c r="F15" s="89">
        <f t="shared" si="0"/>
        <v>6</v>
      </c>
      <c r="G15" s="83">
        <v>4</v>
      </c>
      <c r="H15" s="82"/>
      <c r="I15" s="82"/>
      <c r="J15" s="82">
        <v>2</v>
      </c>
      <c r="K15" s="82"/>
      <c r="L15" s="82"/>
      <c r="M15" s="91">
        <f t="shared" si="1"/>
        <v>6</v>
      </c>
      <c r="N15" s="295"/>
      <c r="O15" s="312"/>
      <c r="P15" s="312"/>
      <c r="Q15" s="297"/>
    </row>
    <row r="16" spans="1:17" ht="18" customHeight="1" thickBot="1">
      <c r="A16" s="84" t="s">
        <v>46</v>
      </c>
      <c r="B16" s="76"/>
      <c r="C16" s="99">
        <v>16</v>
      </c>
      <c r="D16" s="99"/>
      <c r="E16" s="99"/>
      <c r="F16" s="89">
        <f t="shared" si="0"/>
        <v>16</v>
      </c>
      <c r="G16" s="83">
        <v>9</v>
      </c>
      <c r="H16" s="82"/>
      <c r="I16" s="82"/>
      <c r="J16" s="82">
        <v>7</v>
      </c>
      <c r="K16" s="82"/>
      <c r="L16" s="82"/>
      <c r="M16" s="91">
        <f t="shared" si="1"/>
        <v>16</v>
      </c>
      <c r="N16" s="295"/>
      <c r="O16" s="312"/>
      <c r="P16" s="312"/>
      <c r="Q16" s="297"/>
    </row>
    <row r="17" spans="1:17" ht="18" customHeight="1" thickBot="1">
      <c r="A17" s="84" t="s">
        <v>66</v>
      </c>
      <c r="B17" s="76"/>
      <c r="C17" s="99">
        <v>4</v>
      </c>
      <c r="D17" s="99"/>
      <c r="E17" s="99"/>
      <c r="F17" s="89">
        <f t="shared" si="0"/>
        <v>4</v>
      </c>
      <c r="G17" s="83"/>
      <c r="H17" s="82"/>
      <c r="I17" s="82"/>
      <c r="J17" s="82">
        <v>4</v>
      </c>
      <c r="K17" s="82"/>
      <c r="L17" s="82"/>
      <c r="M17" s="91">
        <f t="shared" si="1"/>
        <v>4</v>
      </c>
      <c r="N17" s="295"/>
      <c r="O17" s="312"/>
      <c r="P17" s="312"/>
      <c r="Q17" s="297"/>
    </row>
    <row r="18" spans="1:17" ht="18" customHeight="1" thickBot="1">
      <c r="A18" s="84" t="s">
        <v>65</v>
      </c>
      <c r="B18" s="76"/>
      <c r="C18" s="99">
        <v>2</v>
      </c>
      <c r="D18" s="99">
        <v>3</v>
      </c>
      <c r="E18" s="99"/>
      <c r="F18" s="89">
        <f t="shared" si="0"/>
        <v>5</v>
      </c>
      <c r="G18" s="83">
        <v>2</v>
      </c>
      <c r="H18" s="82"/>
      <c r="I18" s="82"/>
      <c r="J18" s="82">
        <v>3</v>
      </c>
      <c r="K18" s="82"/>
      <c r="L18" s="82"/>
      <c r="M18" s="91">
        <f t="shared" si="1"/>
        <v>5</v>
      </c>
      <c r="N18" s="298"/>
      <c r="O18" s="299"/>
      <c r="P18" s="299"/>
      <c r="Q18" s="300"/>
    </row>
    <row r="19" spans="1:17" ht="18" customHeight="1" thickBot="1">
      <c r="A19" s="85" t="s">
        <v>158</v>
      </c>
      <c r="B19" s="76">
        <v>4</v>
      </c>
      <c r="C19" s="99"/>
      <c r="D19" s="99"/>
      <c r="E19" s="99"/>
      <c r="F19" s="89">
        <f t="shared" si="0"/>
        <v>4</v>
      </c>
      <c r="G19" s="83"/>
      <c r="H19" s="82"/>
      <c r="I19" s="82"/>
      <c r="J19" s="82"/>
      <c r="K19" s="82"/>
      <c r="L19" s="82"/>
      <c r="M19" s="91">
        <f t="shared" si="1"/>
        <v>0</v>
      </c>
      <c r="N19" s="301" t="s">
        <v>56</v>
      </c>
      <c r="O19" s="302"/>
      <c r="P19" s="302"/>
      <c r="Q19" s="303"/>
    </row>
    <row r="20" spans="1:17" ht="18" customHeight="1" thickBot="1">
      <c r="A20" s="85" t="s">
        <v>38</v>
      </c>
      <c r="B20" s="76">
        <v>34</v>
      </c>
      <c r="C20" s="99"/>
      <c r="D20" s="99"/>
      <c r="E20" s="99"/>
      <c r="F20" s="89">
        <f t="shared" si="0"/>
        <v>34</v>
      </c>
      <c r="G20" s="83">
        <v>8</v>
      </c>
      <c r="H20" s="82"/>
      <c r="I20" s="82"/>
      <c r="J20" s="82"/>
      <c r="K20" s="82"/>
      <c r="L20" s="82"/>
      <c r="M20" s="91">
        <f t="shared" si="1"/>
        <v>8</v>
      </c>
      <c r="N20" s="304"/>
      <c r="O20" s="305"/>
      <c r="P20" s="305"/>
      <c r="Q20" s="306"/>
    </row>
    <row r="21" spans="1:17" ht="18" customHeight="1" thickBot="1">
      <c r="A21" s="85" t="s">
        <v>93</v>
      </c>
      <c r="B21" s="76">
        <v>4</v>
      </c>
      <c r="C21" s="99"/>
      <c r="D21" s="99"/>
      <c r="E21" s="99"/>
      <c r="F21" s="89">
        <f t="shared" si="0"/>
        <v>4</v>
      </c>
      <c r="G21" s="83"/>
      <c r="H21" s="82"/>
      <c r="I21" s="82"/>
      <c r="J21" s="82"/>
      <c r="K21" s="82"/>
      <c r="L21" s="82"/>
      <c r="M21" s="91">
        <f t="shared" si="1"/>
        <v>0</v>
      </c>
      <c r="N21" s="304"/>
      <c r="O21" s="305"/>
      <c r="P21" s="305"/>
      <c r="Q21" s="306"/>
    </row>
    <row r="22" spans="1:17" ht="18" customHeight="1" thickBot="1">
      <c r="A22" s="85" t="s">
        <v>35</v>
      </c>
      <c r="B22" s="76"/>
      <c r="C22" s="99">
        <v>12</v>
      </c>
      <c r="D22" s="99">
        <v>4</v>
      </c>
      <c r="E22" s="99"/>
      <c r="F22" s="89">
        <f t="shared" si="0"/>
        <v>16</v>
      </c>
      <c r="G22" s="83">
        <v>12</v>
      </c>
      <c r="H22" s="82"/>
      <c r="I22" s="82"/>
      <c r="J22" s="82">
        <v>4</v>
      </c>
      <c r="K22" s="82"/>
      <c r="L22" s="82"/>
      <c r="M22" s="91">
        <f t="shared" si="1"/>
        <v>16</v>
      </c>
      <c r="N22" s="304"/>
      <c r="O22" s="305"/>
      <c r="P22" s="305"/>
      <c r="Q22" s="306"/>
    </row>
    <row r="23" spans="1:17" ht="18" customHeight="1" thickBot="1">
      <c r="A23" s="85" t="s">
        <v>44</v>
      </c>
      <c r="B23" s="76">
        <v>4</v>
      </c>
      <c r="C23" s="99"/>
      <c r="D23" s="99"/>
      <c r="E23" s="99"/>
      <c r="F23" s="89">
        <f t="shared" si="0"/>
        <v>4</v>
      </c>
      <c r="G23" s="83">
        <v>1</v>
      </c>
      <c r="H23" s="82"/>
      <c r="I23" s="82"/>
      <c r="J23" s="82"/>
      <c r="K23" s="82"/>
      <c r="L23" s="82"/>
      <c r="M23" s="91">
        <f t="shared" si="1"/>
        <v>1</v>
      </c>
      <c r="N23" s="307"/>
      <c r="O23" s="308"/>
      <c r="P23" s="308"/>
      <c r="Q23" s="309"/>
    </row>
    <row r="24" spans="1:17" ht="18" customHeight="1" thickBot="1">
      <c r="A24" s="86" t="s">
        <v>33</v>
      </c>
      <c r="B24" s="76"/>
      <c r="C24" s="99">
        <v>8</v>
      </c>
      <c r="D24" s="99"/>
      <c r="E24" s="99"/>
      <c r="F24" s="89">
        <f t="shared" si="0"/>
        <v>8</v>
      </c>
      <c r="G24" s="83">
        <v>6</v>
      </c>
      <c r="H24" s="82"/>
      <c r="I24" s="82"/>
      <c r="J24" s="82"/>
      <c r="K24" s="82">
        <v>2</v>
      </c>
      <c r="L24" s="82"/>
      <c r="M24" s="91">
        <f t="shared" si="1"/>
        <v>8</v>
      </c>
      <c r="N24" s="301" t="s">
        <v>177</v>
      </c>
      <c r="O24" s="302"/>
      <c r="P24" s="302"/>
      <c r="Q24" s="303"/>
    </row>
    <row r="25" spans="1:17" ht="18" customHeight="1" thickBot="1">
      <c r="A25" s="86" t="s">
        <v>34</v>
      </c>
      <c r="B25" s="76"/>
      <c r="C25" s="99">
        <v>8</v>
      </c>
      <c r="D25" s="99"/>
      <c r="E25" s="99"/>
      <c r="F25" s="89">
        <f t="shared" si="0"/>
        <v>8</v>
      </c>
      <c r="G25" s="83">
        <v>7</v>
      </c>
      <c r="H25" s="82"/>
      <c r="I25" s="82"/>
      <c r="J25" s="82"/>
      <c r="K25" s="82">
        <v>1</v>
      </c>
      <c r="L25" s="82"/>
      <c r="M25" s="91">
        <f t="shared" si="1"/>
        <v>8</v>
      </c>
      <c r="N25" s="295"/>
      <c r="O25" s="296"/>
      <c r="P25" s="296"/>
      <c r="Q25" s="297"/>
    </row>
    <row r="26" spans="1:17" ht="18" customHeight="1" thickBot="1">
      <c r="A26" s="86" t="s">
        <v>31</v>
      </c>
      <c r="B26" s="76"/>
      <c r="C26" s="99">
        <v>7</v>
      </c>
      <c r="D26" s="99"/>
      <c r="E26" s="99"/>
      <c r="F26" s="89">
        <f t="shared" si="0"/>
        <v>7</v>
      </c>
      <c r="G26" s="83">
        <v>7</v>
      </c>
      <c r="H26" s="82"/>
      <c r="I26" s="82"/>
      <c r="J26" s="82"/>
      <c r="K26" s="82"/>
      <c r="L26" s="82"/>
      <c r="M26" s="91">
        <f t="shared" si="1"/>
        <v>7</v>
      </c>
      <c r="N26" s="295"/>
      <c r="O26" s="296"/>
      <c r="P26" s="296"/>
      <c r="Q26" s="297"/>
    </row>
    <row r="27" spans="1:17" ht="18" customHeight="1" thickBot="1">
      <c r="A27" s="86" t="s">
        <v>36</v>
      </c>
      <c r="B27" s="76"/>
      <c r="C27" s="99">
        <v>6</v>
      </c>
      <c r="D27" s="99">
        <v>12</v>
      </c>
      <c r="E27" s="99"/>
      <c r="F27" s="89">
        <f t="shared" si="0"/>
        <v>18</v>
      </c>
      <c r="G27" s="83">
        <v>12</v>
      </c>
      <c r="H27" s="82">
        <v>1</v>
      </c>
      <c r="I27" s="82"/>
      <c r="J27" s="82"/>
      <c r="K27" s="82">
        <v>5</v>
      </c>
      <c r="L27" s="82"/>
      <c r="M27" s="91">
        <f t="shared" si="1"/>
        <v>18</v>
      </c>
      <c r="N27" s="295"/>
      <c r="O27" s="296"/>
      <c r="P27" s="296"/>
      <c r="Q27" s="297"/>
    </row>
    <row r="28" spans="1:17" ht="18" customHeight="1" thickBot="1">
      <c r="A28" s="86" t="s">
        <v>27</v>
      </c>
      <c r="B28" s="76"/>
      <c r="C28" s="99">
        <v>8</v>
      </c>
      <c r="D28" s="99">
        <v>4</v>
      </c>
      <c r="E28" s="99"/>
      <c r="F28" s="89">
        <f t="shared" si="0"/>
        <v>12</v>
      </c>
      <c r="G28" s="83">
        <v>9</v>
      </c>
      <c r="H28" s="82"/>
      <c r="I28" s="82"/>
      <c r="J28" s="82"/>
      <c r="K28" s="82">
        <v>3</v>
      </c>
      <c r="L28" s="82"/>
      <c r="M28" s="91">
        <f t="shared" si="1"/>
        <v>12</v>
      </c>
      <c r="N28" s="295"/>
      <c r="O28" s="296"/>
      <c r="P28" s="296"/>
      <c r="Q28" s="297"/>
    </row>
    <row r="29" spans="1:17" ht="18" customHeight="1" thickBot="1">
      <c r="A29" s="86" t="s">
        <v>37</v>
      </c>
      <c r="B29" s="76"/>
      <c r="C29" s="99">
        <v>12</v>
      </c>
      <c r="D29" s="99"/>
      <c r="E29" s="99"/>
      <c r="F29" s="89">
        <f t="shared" si="0"/>
        <v>12</v>
      </c>
      <c r="G29" s="83">
        <v>11</v>
      </c>
      <c r="H29" s="82"/>
      <c r="I29" s="82"/>
      <c r="J29" s="82"/>
      <c r="K29" s="82">
        <v>1</v>
      </c>
      <c r="L29" s="82"/>
      <c r="M29" s="91">
        <f t="shared" si="1"/>
        <v>12</v>
      </c>
      <c r="N29" s="295"/>
      <c r="O29" s="296"/>
      <c r="P29" s="296"/>
      <c r="Q29" s="297"/>
    </row>
    <row r="30" spans="1:17" ht="18" customHeight="1" thickBot="1">
      <c r="A30" s="86" t="s">
        <v>169</v>
      </c>
      <c r="B30" s="76"/>
      <c r="C30" s="99">
        <v>12</v>
      </c>
      <c r="D30" s="99"/>
      <c r="E30" s="99"/>
      <c r="F30" s="89">
        <f t="shared" si="0"/>
        <v>12</v>
      </c>
      <c r="G30" s="83">
        <v>3</v>
      </c>
      <c r="H30" s="82"/>
      <c r="I30" s="82"/>
      <c r="J30" s="82"/>
      <c r="K30" s="82">
        <v>9</v>
      </c>
      <c r="L30" s="82"/>
      <c r="M30" s="91">
        <f t="shared" si="1"/>
        <v>12</v>
      </c>
      <c r="N30" s="295"/>
      <c r="O30" s="296"/>
      <c r="P30" s="296"/>
      <c r="Q30" s="297"/>
    </row>
    <row r="31" spans="1:17" ht="18" customHeight="1" thickBot="1">
      <c r="A31" s="86" t="s">
        <v>64</v>
      </c>
      <c r="B31" s="76"/>
      <c r="C31" s="99">
        <v>12</v>
      </c>
      <c r="D31" s="99"/>
      <c r="E31" s="99"/>
      <c r="F31" s="89">
        <f t="shared" si="0"/>
        <v>12</v>
      </c>
      <c r="G31" s="83">
        <v>11</v>
      </c>
      <c r="H31" s="82"/>
      <c r="I31" s="82"/>
      <c r="J31" s="82"/>
      <c r="K31" s="82">
        <v>1</v>
      </c>
      <c r="L31" s="82"/>
      <c r="M31" s="91">
        <f t="shared" si="1"/>
        <v>12</v>
      </c>
      <c r="N31" s="295"/>
      <c r="O31" s="296"/>
      <c r="P31" s="296"/>
      <c r="Q31" s="297"/>
    </row>
    <row r="32" spans="1:17" ht="18" customHeight="1" thickBot="1">
      <c r="A32" s="86" t="s">
        <v>171</v>
      </c>
      <c r="B32" s="76"/>
      <c r="C32" s="99">
        <v>10</v>
      </c>
      <c r="D32" s="99"/>
      <c r="E32" s="99"/>
      <c r="F32" s="89">
        <f t="shared" si="0"/>
        <v>10</v>
      </c>
      <c r="G32" s="83">
        <v>4</v>
      </c>
      <c r="H32" s="82">
        <v>1</v>
      </c>
      <c r="I32" s="82"/>
      <c r="J32" s="82"/>
      <c r="K32" s="82">
        <v>5</v>
      </c>
      <c r="L32" s="82"/>
      <c r="M32" s="91">
        <f t="shared" si="1"/>
        <v>10</v>
      </c>
      <c r="N32" s="295"/>
      <c r="O32" s="296"/>
      <c r="P32" s="296"/>
      <c r="Q32" s="297"/>
    </row>
    <row r="33" spans="1:17" ht="18" customHeight="1" thickBot="1">
      <c r="A33" s="86" t="s">
        <v>170</v>
      </c>
      <c r="B33" s="76"/>
      <c r="C33" s="99">
        <v>11</v>
      </c>
      <c r="D33" s="99"/>
      <c r="E33" s="99"/>
      <c r="F33" s="89">
        <f t="shared" si="0"/>
        <v>11</v>
      </c>
      <c r="G33" s="83">
        <v>11</v>
      </c>
      <c r="H33" s="82"/>
      <c r="I33" s="82"/>
      <c r="J33" s="82"/>
      <c r="K33" s="82"/>
      <c r="L33" s="82"/>
      <c r="M33" s="91">
        <f t="shared" si="1"/>
        <v>11</v>
      </c>
      <c r="N33" s="295"/>
      <c r="O33" s="296"/>
      <c r="P33" s="296"/>
      <c r="Q33" s="297"/>
    </row>
    <row r="34" spans="1:17" ht="18" customHeight="1" thickBot="1">
      <c r="A34" s="86" t="s">
        <v>29</v>
      </c>
      <c r="B34" s="76"/>
      <c r="C34" s="99">
        <v>11</v>
      </c>
      <c r="D34" s="99">
        <v>7</v>
      </c>
      <c r="E34" s="99">
        <v>5</v>
      </c>
      <c r="F34" s="89">
        <f t="shared" si="0"/>
        <v>23</v>
      </c>
      <c r="G34" s="83">
        <v>19</v>
      </c>
      <c r="H34" s="82"/>
      <c r="I34" s="82"/>
      <c r="J34" s="82"/>
      <c r="K34" s="82">
        <v>4</v>
      </c>
      <c r="L34" s="82"/>
      <c r="M34" s="91">
        <f t="shared" si="1"/>
        <v>23</v>
      </c>
      <c r="N34" s="295"/>
      <c r="O34" s="296"/>
      <c r="P34" s="296"/>
      <c r="Q34" s="297"/>
    </row>
    <row r="35" spans="1:17" ht="18" customHeight="1" thickBot="1">
      <c r="A35" s="86" t="s">
        <v>138</v>
      </c>
      <c r="B35" s="76"/>
      <c r="C35" s="99"/>
      <c r="D35" s="99"/>
      <c r="E35" s="99"/>
      <c r="F35" s="89">
        <f t="shared" si="0"/>
        <v>0</v>
      </c>
      <c r="G35" s="83"/>
      <c r="H35" s="82"/>
      <c r="I35" s="82"/>
      <c r="J35" s="82"/>
      <c r="K35" s="82"/>
      <c r="L35" s="82"/>
      <c r="M35" s="91">
        <f t="shared" si="1"/>
        <v>0</v>
      </c>
      <c r="N35" s="298"/>
      <c r="O35" s="299"/>
      <c r="P35" s="299"/>
      <c r="Q35" s="300"/>
    </row>
    <row r="36" spans="1:17" ht="18" customHeight="1" thickBot="1">
      <c r="A36" s="87" t="s">
        <v>39</v>
      </c>
      <c r="B36" s="76"/>
      <c r="C36" s="99"/>
      <c r="D36" s="99"/>
      <c r="E36" s="99"/>
      <c r="F36" s="89">
        <f t="shared" si="0"/>
        <v>0</v>
      </c>
      <c r="G36" s="83">
        <v>3</v>
      </c>
      <c r="H36" s="82"/>
      <c r="I36" s="82"/>
      <c r="J36" s="82"/>
      <c r="K36" s="82"/>
      <c r="L36" s="82"/>
      <c r="M36" s="91">
        <f t="shared" si="1"/>
        <v>3</v>
      </c>
      <c r="N36" s="301" t="s">
        <v>178</v>
      </c>
      <c r="O36" s="310"/>
      <c r="P36" s="310"/>
      <c r="Q36" s="311"/>
    </row>
    <row r="37" spans="1:17" ht="18" customHeight="1" thickBot="1">
      <c r="A37" s="87" t="s">
        <v>40</v>
      </c>
      <c r="B37" s="76"/>
      <c r="C37" s="99"/>
      <c r="D37" s="99"/>
      <c r="E37" s="99"/>
      <c r="F37" s="89">
        <f t="shared" si="0"/>
        <v>0</v>
      </c>
      <c r="G37" s="83">
        <v>3</v>
      </c>
      <c r="H37" s="82"/>
      <c r="I37" s="82"/>
      <c r="J37" s="82"/>
      <c r="K37" s="82"/>
      <c r="L37" s="82"/>
      <c r="M37" s="91">
        <f t="shared" si="1"/>
        <v>3</v>
      </c>
      <c r="N37" s="295"/>
      <c r="O37" s="312"/>
      <c r="P37" s="312"/>
      <c r="Q37" s="297"/>
    </row>
    <row r="38" spans="1:17" ht="18" customHeight="1" thickBot="1">
      <c r="A38" s="87" t="s">
        <v>47</v>
      </c>
      <c r="B38" s="76"/>
      <c r="C38" s="99">
        <v>1</v>
      </c>
      <c r="D38" s="99"/>
      <c r="E38" s="99"/>
      <c r="F38" s="89">
        <f t="shared" si="0"/>
        <v>1</v>
      </c>
      <c r="G38" s="83">
        <v>2</v>
      </c>
      <c r="H38" s="82"/>
      <c r="I38" s="82"/>
      <c r="J38" s="82"/>
      <c r="K38" s="82"/>
      <c r="L38" s="82"/>
      <c r="M38" s="91">
        <f t="shared" si="1"/>
        <v>2</v>
      </c>
      <c r="N38" s="295"/>
      <c r="O38" s="312"/>
      <c r="P38" s="312"/>
      <c r="Q38" s="297"/>
    </row>
    <row r="39" spans="1:17" ht="18" customHeight="1" thickBot="1">
      <c r="A39" s="87" t="s">
        <v>41</v>
      </c>
      <c r="B39" s="76"/>
      <c r="C39" s="99"/>
      <c r="D39" s="99"/>
      <c r="E39" s="99"/>
      <c r="F39" s="89">
        <f t="shared" si="0"/>
        <v>0</v>
      </c>
      <c r="G39" s="83">
        <v>3</v>
      </c>
      <c r="H39" s="82"/>
      <c r="I39" s="82"/>
      <c r="J39" s="82"/>
      <c r="K39" s="82"/>
      <c r="L39" s="82"/>
      <c r="M39" s="91">
        <f t="shared" si="1"/>
        <v>3</v>
      </c>
      <c r="N39" s="295"/>
      <c r="O39" s="312"/>
      <c r="P39" s="312"/>
      <c r="Q39" s="297"/>
    </row>
    <row r="40" spans="1:17" ht="18" customHeight="1" thickBot="1">
      <c r="A40" s="87" t="s">
        <v>132</v>
      </c>
      <c r="B40" s="76"/>
      <c r="C40" s="99"/>
      <c r="D40" s="99"/>
      <c r="E40" s="99"/>
      <c r="F40" s="89">
        <f t="shared" si="0"/>
        <v>0</v>
      </c>
      <c r="G40" s="83">
        <v>4</v>
      </c>
      <c r="H40" s="82"/>
      <c r="I40" s="82"/>
      <c r="J40" s="82"/>
      <c r="K40" s="82"/>
      <c r="L40" s="82"/>
      <c r="M40" s="91">
        <f t="shared" si="1"/>
        <v>4</v>
      </c>
      <c r="N40" s="295"/>
      <c r="O40" s="312"/>
      <c r="P40" s="312"/>
      <c r="Q40" s="297"/>
    </row>
    <row r="41" spans="1:17" ht="18" customHeight="1" thickBot="1">
      <c r="A41" s="87" t="s">
        <v>45</v>
      </c>
      <c r="B41" s="76"/>
      <c r="C41" s="99"/>
      <c r="D41" s="99"/>
      <c r="E41" s="99"/>
      <c r="F41" s="89">
        <f t="shared" si="0"/>
        <v>0</v>
      </c>
      <c r="G41" s="83">
        <v>2</v>
      </c>
      <c r="H41" s="82"/>
      <c r="I41" s="82"/>
      <c r="J41" s="82"/>
      <c r="K41" s="82"/>
      <c r="L41" s="82"/>
      <c r="M41" s="91">
        <f t="shared" si="1"/>
        <v>2</v>
      </c>
      <c r="N41" s="298"/>
      <c r="O41" s="299"/>
      <c r="P41" s="299"/>
      <c r="Q41" s="300"/>
    </row>
    <row r="42" spans="1:17" ht="18" customHeight="1" thickBot="1">
      <c r="A42" s="87" t="s">
        <v>130</v>
      </c>
      <c r="B42" s="76"/>
      <c r="C42" s="99">
        <v>1</v>
      </c>
      <c r="D42" s="99"/>
      <c r="E42" s="99"/>
      <c r="F42" s="89">
        <f t="shared" si="0"/>
        <v>1</v>
      </c>
      <c r="G42" s="83">
        <v>6</v>
      </c>
      <c r="H42" s="82"/>
      <c r="I42" s="82"/>
      <c r="J42" s="82"/>
      <c r="K42" s="82"/>
      <c r="L42" s="82"/>
      <c r="M42" s="91">
        <f t="shared" si="1"/>
        <v>6</v>
      </c>
      <c r="N42" s="313" t="s">
        <v>179</v>
      </c>
      <c r="O42" s="314"/>
      <c r="P42" s="314"/>
      <c r="Q42" s="315"/>
    </row>
    <row r="43" spans="1:17" ht="17.25" thickBot="1">
      <c r="A43" s="76" t="s">
        <v>174</v>
      </c>
      <c r="B43" s="99"/>
      <c r="C43" s="99"/>
      <c r="D43" s="99"/>
      <c r="E43" s="99"/>
      <c r="F43" s="76">
        <f>SUM(F11:F34)</f>
        <v>288</v>
      </c>
      <c r="G43" s="99"/>
      <c r="H43" s="99"/>
      <c r="I43" s="99"/>
      <c r="J43" s="99"/>
      <c r="K43" s="96">
        <f>SUM(K11:K34)</f>
        <v>31</v>
      </c>
      <c r="L43" s="99"/>
      <c r="M43" s="97"/>
      <c r="N43" s="286"/>
      <c r="O43" s="287"/>
      <c r="P43" s="287"/>
      <c r="Q43" s="288"/>
    </row>
    <row r="44" spans="1:17">
      <c r="A44" s="20"/>
      <c r="B44" s="98"/>
      <c r="F44" s="20"/>
      <c r="G44" s="98"/>
      <c r="M44" s="1"/>
      <c r="P44"/>
    </row>
    <row r="45" spans="1:17">
      <c r="A45" s="20"/>
      <c r="B45" s="98"/>
      <c r="F45" s="20"/>
      <c r="G45" s="98"/>
      <c r="M45" s="1"/>
      <c r="P45"/>
    </row>
    <row r="47" spans="1:17">
      <c r="A47" s="20"/>
      <c r="B47" s="98"/>
      <c r="F47" s="20"/>
      <c r="G47" s="98"/>
      <c r="M47" s="1"/>
      <c r="P47"/>
    </row>
  </sheetData>
  <mergeCells count="14">
    <mergeCell ref="N42:Q42"/>
    <mergeCell ref="N43:Q43"/>
    <mergeCell ref="N6:Q10"/>
    <mergeCell ref="N11:Q11"/>
    <mergeCell ref="N12:Q18"/>
    <mergeCell ref="N19:Q23"/>
    <mergeCell ref="N24:Q35"/>
    <mergeCell ref="N36:Q41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Q47"/>
  <sheetViews>
    <sheetView topLeftCell="A28" zoomScale="115" zoomScaleNormal="115" workbookViewId="0">
      <selection activeCell="F43" sqref="F43"/>
    </sheetView>
  </sheetViews>
  <sheetFormatPr defaultRowHeight="16.5"/>
  <cols>
    <col min="1" max="1" width="26.875" style="4" customWidth="1"/>
    <col min="2" max="2" width="6.625" style="20" customWidth="1"/>
    <col min="3" max="6" width="6.625" style="101" customWidth="1"/>
    <col min="7" max="7" width="6.625" style="20" customWidth="1"/>
    <col min="8" max="13" width="6.625" style="101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187</v>
      </c>
      <c r="B3" s="72"/>
      <c r="C3" s="73"/>
      <c r="D3" s="73"/>
      <c r="E3" s="73"/>
      <c r="F3" s="73"/>
      <c r="G3" s="72"/>
      <c r="H3" s="73"/>
      <c r="I3" s="73"/>
      <c r="J3" s="73"/>
      <c r="K3" s="73"/>
      <c r="L3" s="73"/>
      <c r="M3" s="73"/>
      <c r="N3" s="282"/>
      <c r="O3" s="74"/>
      <c r="P3" s="74"/>
      <c r="Q3" s="75"/>
    </row>
    <row r="4" spans="1:17" ht="23.25" customHeight="1" thickBot="1">
      <c r="A4" s="283" t="s">
        <v>5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104</v>
      </c>
      <c r="B6" s="76"/>
      <c r="C6" s="100"/>
      <c r="D6" s="100"/>
      <c r="E6" s="100"/>
      <c r="F6" s="89">
        <f t="shared" ref="F6:F42" si="0"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289" t="s">
        <v>53</v>
      </c>
      <c r="O6" s="290"/>
      <c r="P6" s="290"/>
      <c r="Q6" s="291"/>
    </row>
    <row r="7" spans="1:17" s="8" customFormat="1" ht="18" customHeight="1" thickBot="1">
      <c r="A7" s="79" t="s">
        <v>108</v>
      </c>
      <c r="B7" s="76"/>
      <c r="C7" s="100">
        <v>2</v>
      </c>
      <c r="D7" s="100"/>
      <c r="E7" s="100"/>
      <c r="F7" s="89">
        <f t="shared" si="0"/>
        <v>2</v>
      </c>
      <c r="G7" s="81"/>
      <c r="H7" s="82"/>
      <c r="I7" s="82"/>
      <c r="J7" s="82">
        <v>2</v>
      </c>
      <c r="K7" s="82"/>
      <c r="L7" s="82"/>
      <c r="M7" s="91">
        <f t="shared" ref="M7:M42" si="1">SUM(G7:L7)</f>
        <v>2</v>
      </c>
      <c r="N7" s="292"/>
      <c r="O7" s="293"/>
      <c r="P7" s="293"/>
      <c r="Q7" s="294"/>
    </row>
    <row r="8" spans="1:17" ht="18" customHeight="1" thickBot="1">
      <c r="A8" s="79" t="s">
        <v>105</v>
      </c>
      <c r="B8" s="76"/>
      <c r="C8" s="100"/>
      <c r="D8" s="100"/>
      <c r="E8" s="100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95"/>
      <c r="O8" s="296"/>
      <c r="P8" s="296"/>
      <c r="Q8" s="297"/>
    </row>
    <row r="9" spans="1:17" ht="18" customHeight="1" thickBot="1">
      <c r="A9" s="79" t="s">
        <v>131</v>
      </c>
      <c r="B9" s="76"/>
      <c r="C9" s="100">
        <v>50</v>
      </c>
      <c r="D9" s="100"/>
      <c r="E9" s="100"/>
      <c r="F9" s="89">
        <f t="shared" si="0"/>
        <v>50</v>
      </c>
      <c r="G9" s="83"/>
      <c r="H9" s="82"/>
      <c r="I9" s="82"/>
      <c r="J9" s="82">
        <v>50</v>
      </c>
      <c r="K9" s="82"/>
      <c r="L9" s="82"/>
      <c r="M9" s="91">
        <f t="shared" si="1"/>
        <v>50</v>
      </c>
      <c r="N9" s="295"/>
      <c r="O9" s="296"/>
      <c r="P9" s="296"/>
      <c r="Q9" s="297"/>
    </row>
    <row r="10" spans="1:17" ht="18" customHeight="1" thickBot="1">
      <c r="A10" s="79" t="s">
        <v>106</v>
      </c>
      <c r="B10" s="76"/>
      <c r="C10" s="100"/>
      <c r="D10" s="100"/>
      <c r="E10" s="100"/>
      <c r="F10" s="89">
        <f t="shared" si="0"/>
        <v>0</v>
      </c>
      <c r="G10" s="83"/>
      <c r="H10" s="82"/>
      <c r="I10" s="82"/>
      <c r="J10" s="82"/>
      <c r="K10" s="82"/>
      <c r="L10" s="82"/>
      <c r="M10" s="91">
        <f t="shared" si="1"/>
        <v>0</v>
      </c>
      <c r="N10" s="298"/>
      <c r="O10" s="299"/>
      <c r="P10" s="299"/>
      <c r="Q10" s="300"/>
    </row>
    <row r="11" spans="1:17" ht="18" customHeight="1" thickBot="1">
      <c r="A11" s="84" t="s">
        <v>21</v>
      </c>
      <c r="B11" s="76">
        <v>11</v>
      </c>
      <c r="C11" s="100">
        <v>4</v>
      </c>
      <c r="D11" s="100">
        <v>22</v>
      </c>
      <c r="E11" s="100"/>
      <c r="F11" s="89">
        <f t="shared" si="0"/>
        <v>37</v>
      </c>
      <c r="G11" s="83">
        <v>11</v>
      </c>
      <c r="H11" s="82"/>
      <c r="I11" s="82"/>
      <c r="J11" s="82"/>
      <c r="K11" s="82"/>
      <c r="L11" s="82">
        <v>11</v>
      </c>
      <c r="M11" s="91">
        <f t="shared" si="1"/>
        <v>22</v>
      </c>
      <c r="N11" s="316" t="s">
        <v>56</v>
      </c>
      <c r="O11" s="260"/>
      <c r="P11" s="260"/>
      <c r="Q11" s="261"/>
    </row>
    <row r="12" spans="1:17" ht="18" customHeight="1" thickBot="1">
      <c r="A12" s="84" t="s">
        <v>22</v>
      </c>
      <c r="B12" s="76"/>
      <c r="C12" s="100">
        <v>11</v>
      </c>
      <c r="D12" s="100"/>
      <c r="E12" s="100"/>
      <c r="F12" s="89">
        <f t="shared" si="0"/>
        <v>11</v>
      </c>
      <c r="G12" s="83">
        <v>8</v>
      </c>
      <c r="H12" s="82"/>
      <c r="I12" s="82"/>
      <c r="J12" s="82">
        <v>3</v>
      </c>
      <c r="K12" s="82"/>
      <c r="L12" s="82"/>
      <c r="M12" s="91">
        <f t="shared" si="1"/>
        <v>11</v>
      </c>
      <c r="N12" s="304" t="s">
        <v>184</v>
      </c>
      <c r="O12" s="312"/>
      <c r="P12" s="312"/>
      <c r="Q12" s="297"/>
    </row>
    <row r="13" spans="1:17" ht="18" customHeight="1" thickBot="1">
      <c r="A13" s="84" t="s">
        <v>23</v>
      </c>
      <c r="B13" s="76"/>
      <c r="C13" s="100">
        <v>15</v>
      </c>
      <c r="D13" s="100"/>
      <c r="E13" s="100"/>
      <c r="F13" s="89">
        <f t="shared" si="0"/>
        <v>15</v>
      </c>
      <c r="G13" s="83">
        <v>3</v>
      </c>
      <c r="H13" s="82"/>
      <c r="I13" s="82"/>
      <c r="J13" s="82">
        <v>12</v>
      </c>
      <c r="K13" s="82"/>
      <c r="L13" s="82"/>
      <c r="M13" s="91">
        <f t="shared" si="1"/>
        <v>15</v>
      </c>
      <c r="N13" s="295"/>
      <c r="O13" s="312"/>
      <c r="P13" s="312"/>
      <c r="Q13" s="297"/>
    </row>
    <row r="14" spans="1:17" ht="18" customHeight="1" thickBot="1">
      <c r="A14" s="84" t="s">
        <v>24</v>
      </c>
      <c r="B14" s="76"/>
      <c r="C14" s="100">
        <v>6</v>
      </c>
      <c r="D14" s="100"/>
      <c r="E14" s="100"/>
      <c r="F14" s="89">
        <f t="shared" si="0"/>
        <v>6</v>
      </c>
      <c r="G14" s="83">
        <v>4</v>
      </c>
      <c r="H14" s="82"/>
      <c r="I14" s="82"/>
      <c r="J14" s="82">
        <v>2</v>
      </c>
      <c r="K14" s="82"/>
      <c r="L14" s="82"/>
      <c r="M14" s="91">
        <f t="shared" si="1"/>
        <v>6</v>
      </c>
      <c r="N14" s="295"/>
      <c r="O14" s="312"/>
      <c r="P14" s="312"/>
      <c r="Q14" s="297"/>
    </row>
    <row r="15" spans="1:17" ht="18" customHeight="1" thickBot="1">
      <c r="A15" s="84" t="s">
        <v>25</v>
      </c>
      <c r="B15" s="76"/>
      <c r="C15" s="100">
        <v>6</v>
      </c>
      <c r="D15" s="100"/>
      <c r="E15" s="100"/>
      <c r="F15" s="89">
        <f t="shared" si="0"/>
        <v>6</v>
      </c>
      <c r="G15" s="83">
        <v>1</v>
      </c>
      <c r="H15" s="82"/>
      <c r="I15" s="82"/>
      <c r="J15" s="82">
        <v>5</v>
      </c>
      <c r="K15" s="82"/>
      <c r="L15" s="82"/>
      <c r="M15" s="91">
        <f t="shared" si="1"/>
        <v>6</v>
      </c>
      <c r="N15" s="295"/>
      <c r="O15" s="312"/>
      <c r="P15" s="312"/>
      <c r="Q15" s="297"/>
    </row>
    <row r="16" spans="1:17" ht="18" customHeight="1" thickBot="1">
      <c r="A16" s="84" t="s">
        <v>46</v>
      </c>
      <c r="B16" s="76"/>
      <c r="C16" s="100">
        <v>16</v>
      </c>
      <c r="D16" s="100"/>
      <c r="E16" s="100"/>
      <c r="F16" s="89">
        <f t="shared" si="0"/>
        <v>16</v>
      </c>
      <c r="G16" s="83">
        <v>2</v>
      </c>
      <c r="H16" s="82"/>
      <c r="I16" s="82"/>
      <c r="J16" s="82">
        <v>14</v>
      </c>
      <c r="K16" s="82"/>
      <c r="L16" s="82"/>
      <c r="M16" s="91">
        <f t="shared" si="1"/>
        <v>16</v>
      </c>
      <c r="N16" s="295"/>
      <c r="O16" s="312"/>
      <c r="P16" s="312"/>
      <c r="Q16" s="297"/>
    </row>
    <row r="17" spans="1:17" ht="18" customHeight="1" thickBot="1">
      <c r="A17" s="84" t="s">
        <v>66</v>
      </c>
      <c r="B17" s="76"/>
      <c r="C17" s="100">
        <v>2</v>
      </c>
      <c r="D17" s="100"/>
      <c r="E17" s="100"/>
      <c r="F17" s="89">
        <f t="shared" si="0"/>
        <v>2</v>
      </c>
      <c r="G17" s="83"/>
      <c r="H17" s="82"/>
      <c r="I17" s="82"/>
      <c r="J17" s="82">
        <v>2</v>
      </c>
      <c r="K17" s="82"/>
      <c r="L17" s="82"/>
      <c r="M17" s="91">
        <f t="shared" si="1"/>
        <v>2</v>
      </c>
      <c r="N17" s="295"/>
      <c r="O17" s="312"/>
      <c r="P17" s="312"/>
      <c r="Q17" s="297"/>
    </row>
    <row r="18" spans="1:17" ht="18" customHeight="1" thickBot="1">
      <c r="A18" s="84" t="s">
        <v>65</v>
      </c>
      <c r="B18" s="76"/>
      <c r="C18" s="100">
        <v>3</v>
      </c>
      <c r="D18" s="100">
        <v>3</v>
      </c>
      <c r="E18" s="100"/>
      <c r="F18" s="89">
        <f t="shared" si="0"/>
        <v>6</v>
      </c>
      <c r="G18" s="83">
        <v>5</v>
      </c>
      <c r="H18" s="82"/>
      <c r="I18" s="82"/>
      <c r="J18" s="82">
        <v>1</v>
      </c>
      <c r="K18" s="82"/>
      <c r="L18" s="82"/>
      <c r="M18" s="91">
        <f t="shared" si="1"/>
        <v>6</v>
      </c>
      <c r="N18" s="298"/>
      <c r="O18" s="299"/>
      <c r="P18" s="299"/>
      <c r="Q18" s="300"/>
    </row>
    <row r="19" spans="1:17" ht="18" customHeight="1" thickBot="1">
      <c r="A19" s="85" t="s">
        <v>28</v>
      </c>
      <c r="B19" s="76"/>
      <c r="C19" s="100">
        <v>6</v>
      </c>
      <c r="D19" s="100"/>
      <c r="E19" s="100"/>
      <c r="F19" s="89">
        <f t="shared" si="0"/>
        <v>6</v>
      </c>
      <c r="G19" s="83">
        <v>1</v>
      </c>
      <c r="H19" s="82"/>
      <c r="I19" s="82"/>
      <c r="J19" s="82"/>
      <c r="K19" s="82"/>
      <c r="L19" s="82"/>
      <c r="M19" s="91">
        <f t="shared" si="1"/>
        <v>1</v>
      </c>
      <c r="N19" s="301" t="s">
        <v>56</v>
      </c>
      <c r="O19" s="302"/>
      <c r="P19" s="302"/>
      <c r="Q19" s="303"/>
    </row>
    <row r="20" spans="1:17" ht="18" customHeight="1" thickBot="1">
      <c r="A20" s="85" t="s">
        <v>38</v>
      </c>
      <c r="B20" s="76">
        <v>26</v>
      </c>
      <c r="C20" s="100">
        <v>10</v>
      </c>
      <c r="D20" s="100"/>
      <c r="E20" s="100"/>
      <c r="F20" s="89">
        <f t="shared" si="0"/>
        <v>36</v>
      </c>
      <c r="G20" s="83">
        <v>4</v>
      </c>
      <c r="H20" s="82"/>
      <c r="I20" s="82"/>
      <c r="J20" s="82"/>
      <c r="K20" s="82"/>
      <c r="L20" s="82"/>
      <c r="M20" s="91">
        <f t="shared" si="1"/>
        <v>4</v>
      </c>
      <c r="N20" s="304"/>
      <c r="O20" s="305"/>
      <c r="P20" s="305"/>
      <c r="Q20" s="306"/>
    </row>
    <row r="21" spans="1:17" ht="18" customHeight="1" thickBot="1">
      <c r="A21" s="85" t="s">
        <v>93</v>
      </c>
      <c r="B21" s="76">
        <v>4</v>
      </c>
      <c r="C21" s="100"/>
      <c r="D21" s="100"/>
      <c r="E21" s="100"/>
      <c r="F21" s="89">
        <f t="shared" si="0"/>
        <v>4</v>
      </c>
      <c r="G21" s="83">
        <v>1</v>
      </c>
      <c r="H21" s="82"/>
      <c r="I21" s="82"/>
      <c r="J21" s="82"/>
      <c r="K21" s="82"/>
      <c r="L21" s="82"/>
      <c r="M21" s="91">
        <f t="shared" si="1"/>
        <v>1</v>
      </c>
      <c r="N21" s="304"/>
      <c r="O21" s="305"/>
      <c r="P21" s="305"/>
      <c r="Q21" s="306"/>
    </row>
    <row r="22" spans="1:17" ht="18" customHeight="1" thickBot="1">
      <c r="A22" s="85" t="s">
        <v>35</v>
      </c>
      <c r="B22" s="76"/>
      <c r="C22" s="100">
        <v>11</v>
      </c>
      <c r="D22" s="100"/>
      <c r="E22" s="100"/>
      <c r="F22" s="89">
        <f t="shared" si="0"/>
        <v>11</v>
      </c>
      <c r="G22" s="83">
        <v>8</v>
      </c>
      <c r="H22" s="82"/>
      <c r="I22" s="82"/>
      <c r="J22" s="82">
        <v>3</v>
      </c>
      <c r="K22" s="82"/>
      <c r="L22" s="82"/>
      <c r="M22" s="91">
        <f t="shared" si="1"/>
        <v>11</v>
      </c>
      <c r="N22" s="304"/>
      <c r="O22" s="305"/>
      <c r="P22" s="305"/>
      <c r="Q22" s="306"/>
    </row>
    <row r="23" spans="1:17" ht="18" customHeight="1" thickBot="1">
      <c r="A23" s="85" t="s">
        <v>44</v>
      </c>
      <c r="B23" s="76">
        <v>3</v>
      </c>
      <c r="C23" s="100"/>
      <c r="D23" s="100"/>
      <c r="E23" s="100"/>
      <c r="F23" s="89">
        <f t="shared" si="0"/>
        <v>3</v>
      </c>
      <c r="G23" s="83"/>
      <c r="H23" s="82"/>
      <c r="I23" s="82"/>
      <c r="J23" s="82"/>
      <c r="K23" s="82"/>
      <c r="L23" s="82"/>
      <c r="M23" s="91">
        <f t="shared" si="1"/>
        <v>0</v>
      </c>
      <c r="N23" s="307"/>
      <c r="O23" s="308"/>
      <c r="P23" s="308"/>
      <c r="Q23" s="309"/>
    </row>
    <row r="24" spans="1:17" ht="18" customHeight="1" thickBot="1">
      <c r="A24" s="86" t="s">
        <v>33</v>
      </c>
      <c r="B24" s="76"/>
      <c r="C24" s="100">
        <v>6</v>
      </c>
      <c r="D24" s="100">
        <v>3</v>
      </c>
      <c r="E24" s="100"/>
      <c r="F24" s="89">
        <f t="shared" si="0"/>
        <v>9</v>
      </c>
      <c r="G24" s="83">
        <v>6</v>
      </c>
      <c r="H24" s="82"/>
      <c r="I24" s="82"/>
      <c r="J24" s="82"/>
      <c r="K24" s="82">
        <v>3</v>
      </c>
      <c r="L24" s="82"/>
      <c r="M24" s="91">
        <f t="shared" si="1"/>
        <v>9</v>
      </c>
      <c r="N24" s="301" t="s">
        <v>177</v>
      </c>
      <c r="O24" s="302"/>
      <c r="P24" s="302"/>
      <c r="Q24" s="303"/>
    </row>
    <row r="25" spans="1:17" ht="18" customHeight="1" thickBot="1">
      <c r="A25" s="86" t="s">
        <v>34</v>
      </c>
      <c r="B25" s="76"/>
      <c r="C25" s="100">
        <v>9</v>
      </c>
      <c r="D25" s="100"/>
      <c r="E25" s="100"/>
      <c r="F25" s="89">
        <f t="shared" si="0"/>
        <v>9</v>
      </c>
      <c r="G25" s="83">
        <v>4</v>
      </c>
      <c r="H25" s="82"/>
      <c r="I25" s="82"/>
      <c r="J25" s="82"/>
      <c r="K25" s="82">
        <v>5</v>
      </c>
      <c r="L25" s="82"/>
      <c r="M25" s="91">
        <f t="shared" si="1"/>
        <v>9</v>
      </c>
      <c r="N25" s="295"/>
      <c r="O25" s="296"/>
      <c r="P25" s="296"/>
      <c r="Q25" s="297"/>
    </row>
    <row r="26" spans="1:17" ht="18" customHeight="1" thickBot="1">
      <c r="A26" s="86" t="s">
        <v>31</v>
      </c>
      <c r="B26" s="76"/>
      <c r="C26" s="100">
        <v>6</v>
      </c>
      <c r="D26" s="100"/>
      <c r="E26" s="100"/>
      <c r="F26" s="89">
        <f t="shared" si="0"/>
        <v>6</v>
      </c>
      <c r="G26" s="83">
        <v>6</v>
      </c>
      <c r="H26" s="82"/>
      <c r="I26" s="82"/>
      <c r="J26" s="82"/>
      <c r="K26" s="82"/>
      <c r="L26" s="82"/>
      <c r="M26" s="91">
        <f t="shared" si="1"/>
        <v>6</v>
      </c>
      <c r="N26" s="295"/>
      <c r="O26" s="296"/>
      <c r="P26" s="296"/>
      <c r="Q26" s="297"/>
    </row>
    <row r="27" spans="1:17" ht="18" customHeight="1" thickBot="1">
      <c r="A27" s="86" t="s">
        <v>36</v>
      </c>
      <c r="B27" s="76"/>
      <c r="C27" s="100">
        <v>4</v>
      </c>
      <c r="D27" s="100">
        <v>10</v>
      </c>
      <c r="E27" s="100"/>
      <c r="F27" s="89">
        <f t="shared" si="0"/>
        <v>14</v>
      </c>
      <c r="G27" s="83">
        <v>13</v>
      </c>
      <c r="H27" s="82"/>
      <c r="I27" s="82"/>
      <c r="J27" s="82"/>
      <c r="K27" s="82">
        <v>1</v>
      </c>
      <c r="L27" s="82"/>
      <c r="M27" s="91">
        <f t="shared" si="1"/>
        <v>14</v>
      </c>
      <c r="N27" s="295"/>
      <c r="O27" s="296"/>
      <c r="P27" s="296"/>
      <c r="Q27" s="297"/>
    </row>
    <row r="28" spans="1:17" ht="18" customHeight="1" thickBot="1">
      <c r="A28" s="86" t="s">
        <v>27</v>
      </c>
      <c r="B28" s="76"/>
      <c r="C28" s="100">
        <v>9</v>
      </c>
      <c r="D28" s="100"/>
      <c r="E28" s="100"/>
      <c r="F28" s="89">
        <f t="shared" si="0"/>
        <v>9</v>
      </c>
      <c r="G28" s="83">
        <v>2</v>
      </c>
      <c r="H28" s="82"/>
      <c r="I28" s="82"/>
      <c r="J28" s="82"/>
      <c r="K28" s="82">
        <v>7</v>
      </c>
      <c r="L28" s="82"/>
      <c r="M28" s="91">
        <f t="shared" si="1"/>
        <v>9</v>
      </c>
      <c r="N28" s="295"/>
      <c r="O28" s="296"/>
      <c r="P28" s="296"/>
      <c r="Q28" s="297"/>
    </row>
    <row r="29" spans="1:17" ht="18" customHeight="1" thickBot="1">
      <c r="A29" s="86" t="s">
        <v>37</v>
      </c>
      <c r="B29" s="76"/>
      <c r="C29" s="100">
        <v>12</v>
      </c>
      <c r="D29" s="100"/>
      <c r="E29" s="100"/>
      <c r="F29" s="89">
        <f t="shared" si="0"/>
        <v>12</v>
      </c>
      <c r="G29" s="83">
        <v>4</v>
      </c>
      <c r="H29" s="82"/>
      <c r="I29" s="82"/>
      <c r="J29" s="82"/>
      <c r="K29" s="82">
        <v>8</v>
      </c>
      <c r="L29" s="82"/>
      <c r="M29" s="91">
        <f t="shared" si="1"/>
        <v>12</v>
      </c>
      <c r="N29" s="295"/>
      <c r="O29" s="296"/>
      <c r="P29" s="296"/>
      <c r="Q29" s="297"/>
    </row>
    <row r="30" spans="1:17" ht="18" customHeight="1" thickBot="1">
      <c r="A30" s="86" t="s">
        <v>169</v>
      </c>
      <c r="B30" s="76"/>
      <c r="C30" s="100">
        <v>12</v>
      </c>
      <c r="D30" s="100"/>
      <c r="E30" s="100"/>
      <c r="F30" s="89">
        <f t="shared" si="0"/>
        <v>12</v>
      </c>
      <c r="G30" s="83">
        <v>2</v>
      </c>
      <c r="H30" s="82"/>
      <c r="I30" s="82"/>
      <c r="J30" s="82"/>
      <c r="K30" s="82">
        <v>10</v>
      </c>
      <c r="L30" s="82"/>
      <c r="M30" s="91">
        <f t="shared" si="1"/>
        <v>12</v>
      </c>
      <c r="N30" s="295"/>
      <c r="O30" s="296"/>
      <c r="P30" s="296"/>
      <c r="Q30" s="297"/>
    </row>
    <row r="31" spans="1:17" ht="18" customHeight="1" thickBot="1">
      <c r="A31" s="86" t="s">
        <v>64</v>
      </c>
      <c r="B31" s="76"/>
      <c r="C31" s="100">
        <v>12</v>
      </c>
      <c r="D31" s="100"/>
      <c r="E31" s="100"/>
      <c r="F31" s="89">
        <f t="shared" si="0"/>
        <v>12</v>
      </c>
      <c r="G31" s="83">
        <v>7</v>
      </c>
      <c r="H31" s="82"/>
      <c r="I31" s="82"/>
      <c r="J31" s="82"/>
      <c r="K31" s="82">
        <v>5</v>
      </c>
      <c r="L31" s="82"/>
      <c r="M31" s="91">
        <f t="shared" si="1"/>
        <v>12</v>
      </c>
      <c r="N31" s="295"/>
      <c r="O31" s="296"/>
      <c r="P31" s="296"/>
      <c r="Q31" s="297"/>
    </row>
    <row r="32" spans="1:17" ht="18" customHeight="1" thickBot="1">
      <c r="A32" s="86" t="s">
        <v>171</v>
      </c>
      <c r="B32" s="76"/>
      <c r="C32" s="100">
        <v>10</v>
      </c>
      <c r="D32" s="100"/>
      <c r="E32" s="100"/>
      <c r="F32" s="89">
        <f t="shared" si="0"/>
        <v>10</v>
      </c>
      <c r="G32" s="83">
        <v>8</v>
      </c>
      <c r="H32" s="82"/>
      <c r="I32" s="82"/>
      <c r="J32" s="82"/>
      <c r="K32" s="82">
        <v>2</v>
      </c>
      <c r="L32" s="82"/>
      <c r="M32" s="91">
        <f t="shared" si="1"/>
        <v>10</v>
      </c>
      <c r="N32" s="295"/>
      <c r="O32" s="296"/>
      <c r="P32" s="296"/>
      <c r="Q32" s="297"/>
    </row>
    <row r="33" spans="1:17" ht="18" customHeight="1" thickBot="1">
      <c r="A33" s="86" t="s">
        <v>170</v>
      </c>
      <c r="B33" s="76"/>
      <c r="C33" s="100">
        <v>11</v>
      </c>
      <c r="D33" s="100"/>
      <c r="E33" s="100"/>
      <c r="F33" s="89">
        <f t="shared" si="0"/>
        <v>11</v>
      </c>
      <c r="G33" s="83">
        <v>6</v>
      </c>
      <c r="H33" s="82"/>
      <c r="I33" s="82"/>
      <c r="J33" s="82"/>
      <c r="K33" s="82">
        <v>5</v>
      </c>
      <c r="L33" s="82"/>
      <c r="M33" s="91">
        <f t="shared" si="1"/>
        <v>11</v>
      </c>
      <c r="N33" s="295"/>
      <c r="O33" s="296"/>
      <c r="P33" s="296"/>
      <c r="Q33" s="297"/>
    </row>
    <row r="34" spans="1:17" ht="18" customHeight="1" thickBot="1">
      <c r="A34" s="86" t="s">
        <v>29</v>
      </c>
      <c r="B34" s="76"/>
      <c r="C34" s="100">
        <v>5</v>
      </c>
      <c r="D34" s="100">
        <v>8</v>
      </c>
      <c r="E34" s="100">
        <v>3</v>
      </c>
      <c r="F34" s="89">
        <f t="shared" si="0"/>
        <v>16</v>
      </c>
      <c r="G34" s="83">
        <v>11</v>
      </c>
      <c r="H34" s="82"/>
      <c r="I34" s="82"/>
      <c r="J34" s="82"/>
      <c r="K34" s="82">
        <v>5</v>
      </c>
      <c r="L34" s="82"/>
      <c r="M34" s="91">
        <f t="shared" si="1"/>
        <v>16</v>
      </c>
      <c r="N34" s="295"/>
      <c r="O34" s="296"/>
      <c r="P34" s="296"/>
      <c r="Q34" s="297"/>
    </row>
    <row r="35" spans="1:17" ht="18" customHeight="1" thickBot="1">
      <c r="A35" s="86" t="s">
        <v>138</v>
      </c>
      <c r="B35" s="76"/>
      <c r="C35" s="100"/>
      <c r="D35" s="100"/>
      <c r="E35" s="100"/>
      <c r="F35" s="89">
        <f t="shared" si="0"/>
        <v>0</v>
      </c>
      <c r="G35" s="83"/>
      <c r="H35" s="82"/>
      <c r="I35" s="82"/>
      <c r="J35" s="82"/>
      <c r="K35" s="82"/>
      <c r="L35" s="82"/>
      <c r="M35" s="91">
        <f t="shared" si="1"/>
        <v>0</v>
      </c>
      <c r="N35" s="298"/>
      <c r="O35" s="299"/>
      <c r="P35" s="299"/>
      <c r="Q35" s="300"/>
    </row>
    <row r="36" spans="1:17" ht="18" customHeight="1" thickBot="1">
      <c r="A36" s="87" t="s">
        <v>39</v>
      </c>
      <c r="B36" s="76"/>
      <c r="C36" s="100"/>
      <c r="D36" s="100"/>
      <c r="E36" s="100"/>
      <c r="F36" s="89">
        <f t="shared" si="0"/>
        <v>0</v>
      </c>
      <c r="G36" s="83">
        <v>2</v>
      </c>
      <c r="H36" s="82"/>
      <c r="I36" s="82"/>
      <c r="J36" s="82"/>
      <c r="K36" s="82"/>
      <c r="L36" s="82"/>
      <c r="M36" s="91">
        <f t="shared" si="1"/>
        <v>2</v>
      </c>
      <c r="N36" s="301" t="s">
        <v>178</v>
      </c>
      <c r="O36" s="310"/>
      <c r="P36" s="310"/>
      <c r="Q36" s="311"/>
    </row>
    <row r="37" spans="1:17" ht="18" customHeight="1" thickBot="1">
      <c r="A37" s="87" t="s">
        <v>40</v>
      </c>
      <c r="B37" s="76"/>
      <c r="C37" s="100"/>
      <c r="D37" s="100"/>
      <c r="E37" s="100"/>
      <c r="F37" s="89">
        <f t="shared" si="0"/>
        <v>0</v>
      </c>
      <c r="G37" s="83">
        <v>4</v>
      </c>
      <c r="H37" s="82"/>
      <c r="I37" s="82"/>
      <c r="J37" s="82"/>
      <c r="K37" s="82"/>
      <c r="L37" s="82"/>
      <c r="M37" s="91">
        <f t="shared" si="1"/>
        <v>4</v>
      </c>
      <c r="N37" s="295"/>
      <c r="O37" s="312"/>
      <c r="P37" s="312"/>
      <c r="Q37" s="297"/>
    </row>
    <row r="38" spans="1:17" ht="18" customHeight="1" thickBot="1">
      <c r="A38" s="87" t="s">
        <v>47</v>
      </c>
      <c r="B38" s="76"/>
      <c r="C38" s="100"/>
      <c r="D38" s="100"/>
      <c r="E38" s="100"/>
      <c r="F38" s="89">
        <f t="shared" si="0"/>
        <v>0</v>
      </c>
      <c r="G38" s="83"/>
      <c r="H38" s="82"/>
      <c r="I38" s="82"/>
      <c r="J38" s="82"/>
      <c r="K38" s="82"/>
      <c r="L38" s="82"/>
      <c r="M38" s="91">
        <f t="shared" si="1"/>
        <v>0</v>
      </c>
      <c r="N38" s="295"/>
      <c r="O38" s="312"/>
      <c r="P38" s="312"/>
      <c r="Q38" s="297"/>
    </row>
    <row r="39" spans="1:17" ht="18" customHeight="1" thickBot="1">
      <c r="A39" s="87" t="s">
        <v>41</v>
      </c>
      <c r="B39" s="76"/>
      <c r="C39" s="100"/>
      <c r="D39" s="100"/>
      <c r="E39" s="100"/>
      <c r="F39" s="89">
        <f t="shared" si="0"/>
        <v>0</v>
      </c>
      <c r="G39" s="83">
        <v>7</v>
      </c>
      <c r="H39" s="82"/>
      <c r="I39" s="82"/>
      <c r="J39" s="82"/>
      <c r="K39" s="82"/>
      <c r="L39" s="82"/>
      <c r="M39" s="91">
        <f t="shared" si="1"/>
        <v>7</v>
      </c>
      <c r="N39" s="295"/>
      <c r="O39" s="312"/>
      <c r="P39" s="312"/>
      <c r="Q39" s="297"/>
    </row>
    <row r="40" spans="1:17" ht="18" customHeight="1" thickBot="1">
      <c r="A40" s="87" t="s">
        <v>132</v>
      </c>
      <c r="B40" s="76"/>
      <c r="C40" s="100"/>
      <c r="D40" s="100"/>
      <c r="E40" s="100"/>
      <c r="F40" s="89">
        <f t="shared" si="0"/>
        <v>0</v>
      </c>
      <c r="G40" s="83"/>
      <c r="H40" s="82"/>
      <c r="I40" s="82"/>
      <c r="J40" s="82"/>
      <c r="K40" s="82"/>
      <c r="L40" s="82"/>
      <c r="M40" s="91">
        <f t="shared" si="1"/>
        <v>0</v>
      </c>
      <c r="N40" s="295"/>
      <c r="O40" s="312"/>
      <c r="P40" s="312"/>
      <c r="Q40" s="297"/>
    </row>
    <row r="41" spans="1:17" ht="18" customHeight="1" thickBot="1">
      <c r="A41" s="87" t="s">
        <v>45</v>
      </c>
      <c r="B41" s="76"/>
      <c r="C41" s="100"/>
      <c r="D41" s="100"/>
      <c r="E41" s="100"/>
      <c r="F41" s="89">
        <f t="shared" si="0"/>
        <v>0</v>
      </c>
      <c r="G41" s="83">
        <v>3</v>
      </c>
      <c r="H41" s="82"/>
      <c r="I41" s="82"/>
      <c r="J41" s="82"/>
      <c r="K41" s="82"/>
      <c r="L41" s="82"/>
      <c r="M41" s="91">
        <f t="shared" si="1"/>
        <v>3</v>
      </c>
      <c r="N41" s="298"/>
      <c r="O41" s="299"/>
      <c r="P41" s="299"/>
      <c r="Q41" s="300"/>
    </row>
    <row r="42" spans="1:17" ht="18" customHeight="1" thickBot="1">
      <c r="A42" s="87" t="s">
        <v>130</v>
      </c>
      <c r="B42" s="76"/>
      <c r="C42" s="100">
        <v>1</v>
      </c>
      <c r="D42" s="100"/>
      <c r="E42" s="100"/>
      <c r="F42" s="89">
        <f t="shared" si="0"/>
        <v>1</v>
      </c>
      <c r="G42" s="83">
        <v>4</v>
      </c>
      <c r="H42" s="82"/>
      <c r="I42" s="82"/>
      <c r="J42" s="82"/>
      <c r="K42" s="82"/>
      <c r="L42" s="82"/>
      <c r="M42" s="91">
        <f t="shared" si="1"/>
        <v>4</v>
      </c>
      <c r="N42" s="313" t="s">
        <v>179</v>
      </c>
      <c r="O42" s="314"/>
      <c r="P42" s="314"/>
      <c r="Q42" s="315"/>
    </row>
    <row r="43" spans="1:17" ht="17.25" thickBot="1">
      <c r="A43" s="76" t="s">
        <v>174</v>
      </c>
      <c r="B43" s="100"/>
      <c r="C43" s="100"/>
      <c r="D43" s="100"/>
      <c r="E43" s="100"/>
      <c r="F43" s="76">
        <f>SUM(F11:F34)</f>
        <v>279</v>
      </c>
      <c r="G43" s="100"/>
      <c r="H43" s="100"/>
      <c r="I43" s="100"/>
      <c r="J43" s="100"/>
      <c r="K43" s="96">
        <f>SUM(K11:K34)</f>
        <v>51</v>
      </c>
      <c r="L43" s="100"/>
      <c r="M43" s="97"/>
      <c r="N43" s="286"/>
      <c r="O43" s="287"/>
      <c r="P43" s="287"/>
      <c r="Q43" s="288"/>
    </row>
    <row r="44" spans="1:17">
      <c r="A44" s="20"/>
      <c r="B44" s="101"/>
      <c r="F44" s="20"/>
      <c r="G44" s="101"/>
      <c r="M44" s="1"/>
      <c r="P44"/>
    </row>
    <row r="45" spans="1:17">
      <c r="A45" s="20"/>
      <c r="B45" s="101"/>
      <c r="F45" s="20"/>
      <c r="G45" s="101"/>
      <c r="M45" s="1"/>
      <c r="P45"/>
    </row>
    <row r="47" spans="1:17">
      <c r="A47" s="20"/>
      <c r="B47" s="101"/>
      <c r="F47" s="20"/>
      <c r="G47" s="101"/>
      <c r="M47" s="1"/>
      <c r="P47"/>
    </row>
  </sheetData>
  <mergeCells count="14">
    <mergeCell ref="A1:M2"/>
    <mergeCell ref="N2:N3"/>
    <mergeCell ref="A4:A5"/>
    <mergeCell ref="B4:F4"/>
    <mergeCell ref="G4:M4"/>
    <mergeCell ref="N4:Q5"/>
    <mergeCell ref="N42:Q42"/>
    <mergeCell ref="N43:Q43"/>
    <mergeCell ref="N6:Q10"/>
    <mergeCell ref="N11:Q11"/>
    <mergeCell ref="N12:Q18"/>
    <mergeCell ref="N19:Q23"/>
    <mergeCell ref="N24:Q35"/>
    <mergeCell ref="N36:Q41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47"/>
  <sheetViews>
    <sheetView zoomScale="115" zoomScaleNormal="115" workbookViewId="0">
      <selection activeCell="F23" sqref="F23"/>
    </sheetView>
  </sheetViews>
  <sheetFormatPr defaultRowHeight="16.5"/>
  <cols>
    <col min="1" max="1" width="26.875" style="4" customWidth="1"/>
    <col min="2" max="2" width="6.625" style="20" customWidth="1"/>
    <col min="3" max="6" width="6.625" style="102" customWidth="1"/>
    <col min="7" max="7" width="6.625" style="20" customWidth="1"/>
    <col min="8" max="13" width="6.625" style="10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188</v>
      </c>
      <c r="B3" s="72"/>
      <c r="C3" s="73"/>
      <c r="D3" s="73"/>
      <c r="E3" s="73"/>
      <c r="F3" s="73"/>
      <c r="G3" s="72"/>
      <c r="H3" s="73"/>
      <c r="I3" s="73"/>
      <c r="J3" s="73"/>
      <c r="K3" s="73"/>
      <c r="L3" s="73"/>
      <c r="M3" s="73"/>
      <c r="N3" s="282"/>
      <c r="O3" s="74"/>
      <c r="P3" s="74"/>
      <c r="Q3" s="75"/>
    </row>
    <row r="4" spans="1:17" ht="23.25" customHeight="1" thickBot="1">
      <c r="A4" s="283" t="s">
        <v>5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104</v>
      </c>
      <c r="B6" s="76"/>
      <c r="C6" s="103"/>
      <c r="D6" s="103"/>
      <c r="E6" s="103"/>
      <c r="F6" s="89">
        <f t="shared" ref="F6:F42" si="0"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289" t="s">
        <v>53</v>
      </c>
      <c r="O6" s="290"/>
      <c r="P6" s="290"/>
      <c r="Q6" s="291"/>
    </row>
    <row r="7" spans="1:17" s="8" customFormat="1" ht="18" customHeight="1" thickBot="1">
      <c r="A7" s="79" t="s">
        <v>108</v>
      </c>
      <c r="B7" s="76"/>
      <c r="C7" s="103">
        <v>2</v>
      </c>
      <c r="D7" s="103"/>
      <c r="E7" s="103"/>
      <c r="F7" s="89">
        <f t="shared" si="0"/>
        <v>2</v>
      </c>
      <c r="G7" s="81"/>
      <c r="H7" s="82"/>
      <c r="I7" s="82"/>
      <c r="J7" s="82">
        <v>2</v>
      </c>
      <c r="K7" s="82"/>
      <c r="L7" s="82"/>
      <c r="M7" s="91">
        <f t="shared" ref="M7:M42" si="1">SUM(G7:L7)</f>
        <v>2</v>
      </c>
      <c r="N7" s="292"/>
      <c r="O7" s="293"/>
      <c r="P7" s="293"/>
      <c r="Q7" s="294"/>
    </row>
    <row r="8" spans="1:17" ht="18" customHeight="1" thickBot="1">
      <c r="A8" s="79" t="s">
        <v>105</v>
      </c>
      <c r="B8" s="76"/>
      <c r="C8" s="103"/>
      <c r="D8" s="103"/>
      <c r="E8" s="103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95"/>
      <c r="O8" s="296"/>
      <c r="P8" s="296"/>
      <c r="Q8" s="297"/>
    </row>
    <row r="9" spans="1:17" ht="18" customHeight="1" thickBot="1">
      <c r="A9" s="79" t="s">
        <v>131</v>
      </c>
      <c r="B9" s="76"/>
      <c r="C9" s="103">
        <v>50</v>
      </c>
      <c r="D9" s="103"/>
      <c r="E9" s="103"/>
      <c r="F9" s="89">
        <f t="shared" si="0"/>
        <v>50</v>
      </c>
      <c r="G9" s="83"/>
      <c r="H9" s="82"/>
      <c r="I9" s="82"/>
      <c r="J9" s="82">
        <v>50</v>
      </c>
      <c r="K9" s="82"/>
      <c r="L9" s="82"/>
      <c r="M9" s="91">
        <f t="shared" si="1"/>
        <v>50</v>
      </c>
      <c r="N9" s="295"/>
      <c r="O9" s="296"/>
      <c r="P9" s="296"/>
      <c r="Q9" s="297"/>
    </row>
    <row r="10" spans="1:17" ht="18" customHeight="1" thickBot="1">
      <c r="A10" s="79" t="s">
        <v>106</v>
      </c>
      <c r="B10" s="76"/>
      <c r="C10" s="103">
        <v>8</v>
      </c>
      <c r="D10" s="103"/>
      <c r="E10" s="103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98"/>
      <c r="O10" s="299"/>
      <c r="P10" s="299"/>
      <c r="Q10" s="300"/>
    </row>
    <row r="11" spans="1:17" ht="18" customHeight="1" thickBot="1">
      <c r="A11" s="84" t="s">
        <v>21</v>
      </c>
      <c r="B11" s="76">
        <v>15</v>
      </c>
      <c r="C11" s="103">
        <v>5</v>
      </c>
      <c r="D11" s="103">
        <v>21</v>
      </c>
      <c r="E11" s="103"/>
      <c r="F11" s="89">
        <f t="shared" si="0"/>
        <v>41</v>
      </c>
      <c r="G11" s="83">
        <v>5</v>
      </c>
      <c r="H11" s="82"/>
      <c r="I11" s="82">
        <v>1</v>
      </c>
      <c r="J11" s="82"/>
      <c r="K11" s="82"/>
      <c r="L11" s="82">
        <v>4</v>
      </c>
      <c r="M11" s="91">
        <f t="shared" si="1"/>
        <v>10</v>
      </c>
      <c r="N11" s="316" t="s">
        <v>56</v>
      </c>
      <c r="O11" s="260"/>
      <c r="P11" s="260"/>
      <c r="Q11" s="261"/>
    </row>
    <row r="12" spans="1:17" ht="18" customHeight="1" thickBot="1">
      <c r="A12" s="84" t="s">
        <v>22</v>
      </c>
      <c r="B12" s="76"/>
      <c r="C12" s="103">
        <v>11</v>
      </c>
      <c r="D12" s="103"/>
      <c r="E12" s="103"/>
      <c r="F12" s="89">
        <f t="shared" si="0"/>
        <v>11</v>
      </c>
      <c r="G12" s="83">
        <v>11</v>
      </c>
      <c r="H12" s="82"/>
      <c r="I12" s="82"/>
      <c r="J12" s="82"/>
      <c r="K12" s="82"/>
      <c r="L12" s="82"/>
      <c r="M12" s="91">
        <f t="shared" si="1"/>
        <v>11</v>
      </c>
      <c r="N12" s="304" t="s">
        <v>184</v>
      </c>
      <c r="O12" s="312"/>
      <c r="P12" s="312"/>
      <c r="Q12" s="297"/>
    </row>
    <row r="13" spans="1:17" ht="18" customHeight="1" thickBot="1">
      <c r="A13" s="84" t="s">
        <v>23</v>
      </c>
      <c r="B13" s="76"/>
      <c r="C13" s="103">
        <v>17</v>
      </c>
      <c r="D13" s="103"/>
      <c r="E13" s="103"/>
      <c r="F13" s="89">
        <f t="shared" si="0"/>
        <v>17</v>
      </c>
      <c r="G13" s="83">
        <v>12</v>
      </c>
      <c r="H13" s="82"/>
      <c r="I13" s="82"/>
      <c r="J13" s="82">
        <v>5</v>
      </c>
      <c r="K13" s="82"/>
      <c r="L13" s="82"/>
      <c r="M13" s="91">
        <f t="shared" si="1"/>
        <v>17</v>
      </c>
      <c r="N13" s="295"/>
      <c r="O13" s="312"/>
      <c r="P13" s="312"/>
      <c r="Q13" s="297"/>
    </row>
    <row r="14" spans="1:17" ht="18" customHeight="1" thickBot="1">
      <c r="A14" s="84" t="s">
        <v>24</v>
      </c>
      <c r="B14" s="76"/>
      <c r="C14" s="103">
        <v>6</v>
      </c>
      <c r="D14" s="103"/>
      <c r="E14" s="103"/>
      <c r="F14" s="89">
        <f t="shared" si="0"/>
        <v>6</v>
      </c>
      <c r="G14" s="83">
        <v>3</v>
      </c>
      <c r="H14" s="82"/>
      <c r="I14" s="82"/>
      <c r="J14" s="82">
        <v>3</v>
      </c>
      <c r="K14" s="82"/>
      <c r="L14" s="82"/>
      <c r="M14" s="91">
        <f t="shared" si="1"/>
        <v>6</v>
      </c>
      <c r="N14" s="295"/>
      <c r="O14" s="312"/>
      <c r="P14" s="312"/>
      <c r="Q14" s="297"/>
    </row>
    <row r="15" spans="1:17" ht="18" customHeight="1" thickBot="1">
      <c r="A15" s="84" t="s">
        <v>25</v>
      </c>
      <c r="B15" s="76"/>
      <c r="C15" s="103">
        <v>6</v>
      </c>
      <c r="D15" s="103"/>
      <c r="E15" s="103"/>
      <c r="F15" s="89">
        <f t="shared" si="0"/>
        <v>6</v>
      </c>
      <c r="G15" s="83">
        <v>6</v>
      </c>
      <c r="H15" s="82"/>
      <c r="I15" s="82"/>
      <c r="J15" s="82"/>
      <c r="K15" s="82"/>
      <c r="L15" s="82"/>
      <c r="M15" s="91">
        <f t="shared" si="1"/>
        <v>6</v>
      </c>
      <c r="N15" s="295"/>
      <c r="O15" s="312"/>
      <c r="P15" s="312"/>
      <c r="Q15" s="297"/>
    </row>
    <row r="16" spans="1:17" ht="18" customHeight="1" thickBot="1">
      <c r="A16" s="84" t="s">
        <v>46</v>
      </c>
      <c r="B16" s="76"/>
      <c r="C16" s="103">
        <v>16</v>
      </c>
      <c r="D16" s="103"/>
      <c r="E16" s="103"/>
      <c r="F16" s="89">
        <f t="shared" si="0"/>
        <v>16</v>
      </c>
      <c r="G16" s="83">
        <v>10</v>
      </c>
      <c r="H16" s="82"/>
      <c r="I16" s="82"/>
      <c r="J16" s="82">
        <v>6</v>
      </c>
      <c r="K16" s="82"/>
      <c r="L16" s="82"/>
      <c r="M16" s="91">
        <f t="shared" si="1"/>
        <v>16</v>
      </c>
      <c r="N16" s="295"/>
      <c r="O16" s="312"/>
      <c r="P16" s="312"/>
      <c r="Q16" s="297"/>
    </row>
    <row r="17" spans="1:17" ht="18" customHeight="1" thickBot="1">
      <c r="A17" s="84" t="s">
        <v>66</v>
      </c>
      <c r="B17" s="76"/>
      <c r="C17" s="103">
        <v>2</v>
      </c>
      <c r="D17" s="103"/>
      <c r="E17" s="103"/>
      <c r="F17" s="89">
        <f t="shared" si="0"/>
        <v>2</v>
      </c>
      <c r="G17" s="83">
        <v>1</v>
      </c>
      <c r="H17" s="82"/>
      <c r="I17" s="82"/>
      <c r="J17" s="82">
        <v>1</v>
      </c>
      <c r="K17" s="82"/>
      <c r="L17" s="82"/>
      <c r="M17" s="91">
        <f t="shared" si="1"/>
        <v>2</v>
      </c>
      <c r="N17" s="295"/>
      <c r="O17" s="312"/>
      <c r="P17" s="312"/>
      <c r="Q17" s="297"/>
    </row>
    <row r="18" spans="1:17" ht="18" customHeight="1" thickBot="1">
      <c r="A18" s="84" t="s">
        <v>65</v>
      </c>
      <c r="B18" s="76"/>
      <c r="C18" s="103">
        <v>4</v>
      </c>
      <c r="D18" s="103"/>
      <c r="E18" s="103"/>
      <c r="F18" s="89">
        <f t="shared" si="0"/>
        <v>4</v>
      </c>
      <c r="G18" s="83">
        <v>2</v>
      </c>
      <c r="H18" s="82"/>
      <c r="I18" s="82"/>
      <c r="J18" s="82">
        <v>2</v>
      </c>
      <c r="K18" s="82"/>
      <c r="L18" s="82"/>
      <c r="M18" s="91">
        <f t="shared" si="1"/>
        <v>4</v>
      </c>
      <c r="N18" s="298"/>
      <c r="O18" s="299"/>
      <c r="P18" s="299"/>
      <c r="Q18" s="300"/>
    </row>
    <row r="19" spans="1:17" ht="18" customHeight="1" thickBot="1">
      <c r="A19" s="85" t="s">
        <v>28</v>
      </c>
      <c r="B19" s="76">
        <v>5</v>
      </c>
      <c r="C19" s="103"/>
      <c r="D19" s="103"/>
      <c r="E19" s="103"/>
      <c r="F19" s="89">
        <f t="shared" si="0"/>
        <v>5</v>
      </c>
      <c r="G19" s="83">
        <v>5</v>
      </c>
      <c r="H19" s="82"/>
      <c r="I19" s="82"/>
      <c r="J19" s="82"/>
      <c r="K19" s="82">
        <v>5</v>
      </c>
      <c r="L19" s="82"/>
      <c r="M19" s="91">
        <f t="shared" si="1"/>
        <v>10</v>
      </c>
      <c r="N19" s="301" t="s">
        <v>56</v>
      </c>
      <c r="O19" s="302"/>
      <c r="P19" s="302"/>
      <c r="Q19" s="303"/>
    </row>
    <row r="20" spans="1:17" ht="18" customHeight="1" thickBot="1">
      <c r="A20" s="85" t="s">
        <v>38</v>
      </c>
      <c r="B20" s="76">
        <v>32</v>
      </c>
      <c r="C20" s="103"/>
      <c r="D20" s="103"/>
      <c r="E20" s="103"/>
      <c r="F20" s="89">
        <f t="shared" si="0"/>
        <v>32</v>
      </c>
      <c r="G20" s="83">
        <v>1</v>
      </c>
      <c r="H20" s="82"/>
      <c r="I20" s="82">
        <v>2</v>
      </c>
      <c r="J20" s="82"/>
      <c r="K20" s="82"/>
      <c r="L20" s="82"/>
      <c r="M20" s="91">
        <f t="shared" si="1"/>
        <v>3</v>
      </c>
      <c r="N20" s="304"/>
      <c r="O20" s="305"/>
      <c r="P20" s="305"/>
      <c r="Q20" s="306"/>
    </row>
    <row r="21" spans="1:17" ht="18" customHeight="1" thickBot="1">
      <c r="A21" s="85" t="s">
        <v>93</v>
      </c>
      <c r="B21" s="76">
        <v>3</v>
      </c>
      <c r="C21" s="103">
        <v>2</v>
      </c>
      <c r="D21" s="103"/>
      <c r="E21" s="103"/>
      <c r="F21" s="89">
        <f t="shared" si="0"/>
        <v>5</v>
      </c>
      <c r="G21" s="83"/>
      <c r="H21" s="82"/>
      <c r="I21" s="82"/>
      <c r="J21" s="82"/>
      <c r="K21" s="82"/>
      <c r="L21" s="82"/>
      <c r="M21" s="91">
        <f t="shared" si="1"/>
        <v>0</v>
      </c>
      <c r="N21" s="304"/>
      <c r="O21" s="305"/>
      <c r="P21" s="305"/>
      <c r="Q21" s="306"/>
    </row>
    <row r="22" spans="1:17" ht="18" customHeight="1" thickBot="1">
      <c r="A22" s="85" t="s">
        <v>35</v>
      </c>
      <c r="B22" s="76"/>
      <c r="C22" s="103">
        <v>12</v>
      </c>
      <c r="D22" s="103"/>
      <c r="E22" s="103"/>
      <c r="F22" s="89">
        <f t="shared" si="0"/>
        <v>12</v>
      </c>
      <c r="G22" s="83">
        <v>9</v>
      </c>
      <c r="H22" s="82"/>
      <c r="I22" s="82"/>
      <c r="J22" s="82">
        <v>3</v>
      </c>
      <c r="K22" s="82"/>
      <c r="L22" s="82"/>
      <c r="M22" s="91">
        <f t="shared" si="1"/>
        <v>12</v>
      </c>
      <c r="N22" s="304"/>
      <c r="O22" s="305"/>
      <c r="P22" s="305"/>
      <c r="Q22" s="306"/>
    </row>
    <row r="23" spans="1:17" ht="18" customHeight="1" thickBot="1">
      <c r="A23" s="85" t="s">
        <v>44</v>
      </c>
      <c r="B23" s="76">
        <v>3</v>
      </c>
      <c r="C23" s="103"/>
      <c r="D23" s="103"/>
      <c r="E23" s="103"/>
      <c r="F23" s="89">
        <f t="shared" si="0"/>
        <v>3</v>
      </c>
      <c r="G23" s="83"/>
      <c r="H23" s="82">
        <v>1</v>
      </c>
      <c r="I23" s="82"/>
      <c r="J23" s="82"/>
      <c r="K23" s="82">
        <v>2</v>
      </c>
      <c r="L23" s="82"/>
      <c r="M23" s="91">
        <f t="shared" si="1"/>
        <v>3</v>
      </c>
      <c r="N23" s="307"/>
      <c r="O23" s="308"/>
      <c r="P23" s="308"/>
      <c r="Q23" s="309"/>
    </row>
    <row r="24" spans="1:17" ht="18" customHeight="1" thickBot="1">
      <c r="A24" s="86" t="s">
        <v>33</v>
      </c>
      <c r="B24" s="76"/>
      <c r="C24" s="103">
        <v>3</v>
      </c>
      <c r="D24" s="103">
        <v>6</v>
      </c>
      <c r="E24" s="103"/>
      <c r="F24" s="89">
        <f t="shared" si="0"/>
        <v>9</v>
      </c>
      <c r="G24" s="83">
        <v>7</v>
      </c>
      <c r="H24" s="82"/>
      <c r="I24" s="82"/>
      <c r="J24" s="82"/>
      <c r="K24" s="82">
        <v>2</v>
      </c>
      <c r="L24" s="82"/>
      <c r="M24" s="91">
        <f t="shared" si="1"/>
        <v>9</v>
      </c>
      <c r="N24" s="301" t="s">
        <v>177</v>
      </c>
      <c r="O24" s="302"/>
      <c r="P24" s="302"/>
      <c r="Q24" s="303"/>
    </row>
    <row r="25" spans="1:17" ht="18" customHeight="1" thickBot="1">
      <c r="A25" s="86" t="s">
        <v>34</v>
      </c>
      <c r="B25" s="76"/>
      <c r="C25" s="103">
        <v>9</v>
      </c>
      <c r="D25" s="103"/>
      <c r="E25" s="103"/>
      <c r="F25" s="89">
        <f t="shared" si="0"/>
        <v>9</v>
      </c>
      <c r="G25" s="83">
        <v>6</v>
      </c>
      <c r="H25" s="82"/>
      <c r="I25" s="82"/>
      <c r="J25" s="82"/>
      <c r="K25" s="82">
        <v>3</v>
      </c>
      <c r="L25" s="82"/>
      <c r="M25" s="91">
        <f t="shared" si="1"/>
        <v>9</v>
      </c>
      <c r="N25" s="295"/>
      <c r="O25" s="296"/>
      <c r="P25" s="296"/>
      <c r="Q25" s="297"/>
    </row>
    <row r="26" spans="1:17" ht="18" customHeight="1" thickBot="1">
      <c r="A26" s="86" t="s">
        <v>31</v>
      </c>
      <c r="B26" s="76"/>
      <c r="C26" s="103">
        <v>8</v>
      </c>
      <c r="D26" s="103"/>
      <c r="E26" s="103"/>
      <c r="F26" s="89">
        <f t="shared" si="0"/>
        <v>8</v>
      </c>
      <c r="G26" s="83">
        <v>3</v>
      </c>
      <c r="H26" s="82">
        <v>1</v>
      </c>
      <c r="I26" s="82"/>
      <c r="J26" s="82"/>
      <c r="K26" s="82">
        <v>4</v>
      </c>
      <c r="L26" s="82"/>
      <c r="M26" s="91">
        <f t="shared" si="1"/>
        <v>8</v>
      </c>
      <c r="N26" s="295"/>
      <c r="O26" s="296"/>
      <c r="P26" s="296"/>
      <c r="Q26" s="297"/>
    </row>
    <row r="27" spans="1:17" ht="18" customHeight="1" thickBot="1">
      <c r="A27" s="86" t="s">
        <v>36</v>
      </c>
      <c r="B27" s="76"/>
      <c r="C27" s="103">
        <v>4</v>
      </c>
      <c r="D27" s="103">
        <v>10</v>
      </c>
      <c r="E27" s="103"/>
      <c r="F27" s="89">
        <f t="shared" si="0"/>
        <v>14</v>
      </c>
      <c r="G27" s="83">
        <v>12</v>
      </c>
      <c r="H27" s="82"/>
      <c r="I27" s="82"/>
      <c r="J27" s="82"/>
      <c r="K27" s="82">
        <v>2</v>
      </c>
      <c r="L27" s="82"/>
      <c r="M27" s="91">
        <f t="shared" si="1"/>
        <v>14</v>
      </c>
      <c r="N27" s="295"/>
      <c r="O27" s="296"/>
      <c r="P27" s="296"/>
      <c r="Q27" s="297"/>
    </row>
    <row r="28" spans="1:17" ht="18" customHeight="1" thickBot="1">
      <c r="A28" s="86" t="s">
        <v>27</v>
      </c>
      <c r="B28" s="76"/>
      <c r="C28" s="103">
        <v>8</v>
      </c>
      <c r="D28" s="103"/>
      <c r="E28" s="103"/>
      <c r="F28" s="89">
        <f t="shared" si="0"/>
        <v>8</v>
      </c>
      <c r="G28" s="83">
        <v>4</v>
      </c>
      <c r="H28" s="82"/>
      <c r="I28" s="82"/>
      <c r="J28" s="82"/>
      <c r="K28" s="82">
        <v>4</v>
      </c>
      <c r="L28" s="82"/>
      <c r="M28" s="91">
        <f t="shared" si="1"/>
        <v>8</v>
      </c>
      <c r="N28" s="295"/>
      <c r="O28" s="296"/>
      <c r="P28" s="296"/>
      <c r="Q28" s="297"/>
    </row>
    <row r="29" spans="1:17" ht="18" customHeight="1" thickBot="1">
      <c r="A29" s="86" t="s">
        <v>37</v>
      </c>
      <c r="B29" s="76"/>
      <c r="C29" s="103">
        <v>17</v>
      </c>
      <c r="D29" s="103"/>
      <c r="E29" s="103"/>
      <c r="F29" s="89">
        <f t="shared" si="0"/>
        <v>17</v>
      </c>
      <c r="G29" s="83">
        <v>9</v>
      </c>
      <c r="H29" s="82"/>
      <c r="I29" s="82"/>
      <c r="J29" s="82"/>
      <c r="K29" s="82">
        <v>8</v>
      </c>
      <c r="L29" s="82"/>
      <c r="M29" s="91">
        <f t="shared" si="1"/>
        <v>17</v>
      </c>
      <c r="N29" s="295"/>
      <c r="O29" s="296"/>
      <c r="P29" s="296"/>
      <c r="Q29" s="297"/>
    </row>
    <row r="30" spans="1:17" ht="18" customHeight="1" thickBot="1">
      <c r="A30" s="86" t="s">
        <v>169</v>
      </c>
      <c r="B30" s="76"/>
      <c r="C30" s="103">
        <v>8</v>
      </c>
      <c r="D30" s="103"/>
      <c r="E30" s="103"/>
      <c r="F30" s="89">
        <f t="shared" si="0"/>
        <v>8</v>
      </c>
      <c r="G30" s="83">
        <v>3</v>
      </c>
      <c r="H30" s="82"/>
      <c r="I30" s="82"/>
      <c r="J30" s="82"/>
      <c r="K30" s="82">
        <v>5</v>
      </c>
      <c r="L30" s="82"/>
      <c r="M30" s="91">
        <f t="shared" si="1"/>
        <v>8</v>
      </c>
      <c r="N30" s="295"/>
      <c r="O30" s="296"/>
      <c r="P30" s="296"/>
      <c r="Q30" s="297"/>
    </row>
    <row r="31" spans="1:17" ht="18" customHeight="1" thickBot="1">
      <c r="A31" s="86" t="s">
        <v>64</v>
      </c>
      <c r="B31" s="76"/>
      <c r="C31" s="103">
        <v>12</v>
      </c>
      <c r="D31" s="103"/>
      <c r="E31" s="103"/>
      <c r="F31" s="89">
        <f t="shared" si="0"/>
        <v>12</v>
      </c>
      <c r="G31" s="83">
        <v>6</v>
      </c>
      <c r="H31" s="82"/>
      <c r="I31" s="82"/>
      <c r="J31" s="82"/>
      <c r="K31" s="82">
        <v>6</v>
      </c>
      <c r="L31" s="82"/>
      <c r="M31" s="91">
        <f t="shared" si="1"/>
        <v>12</v>
      </c>
      <c r="N31" s="295"/>
      <c r="O31" s="296"/>
      <c r="P31" s="296"/>
      <c r="Q31" s="297"/>
    </row>
    <row r="32" spans="1:17" ht="18" customHeight="1" thickBot="1">
      <c r="A32" s="86" t="s">
        <v>171</v>
      </c>
      <c r="B32" s="76"/>
      <c r="C32" s="103">
        <v>11</v>
      </c>
      <c r="D32" s="103"/>
      <c r="E32" s="103"/>
      <c r="F32" s="89">
        <f t="shared" si="0"/>
        <v>11</v>
      </c>
      <c r="G32" s="83">
        <v>11</v>
      </c>
      <c r="H32" s="82"/>
      <c r="I32" s="82"/>
      <c r="J32" s="82"/>
      <c r="K32" s="82"/>
      <c r="L32" s="82"/>
      <c r="M32" s="91">
        <f t="shared" si="1"/>
        <v>11</v>
      </c>
      <c r="N32" s="295"/>
      <c r="O32" s="296"/>
      <c r="P32" s="296"/>
      <c r="Q32" s="297"/>
    </row>
    <row r="33" spans="1:17" ht="18" customHeight="1" thickBot="1">
      <c r="A33" s="86" t="s">
        <v>170</v>
      </c>
      <c r="B33" s="76"/>
      <c r="C33" s="103">
        <v>11</v>
      </c>
      <c r="D33" s="103"/>
      <c r="E33" s="103"/>
      <c r="F33" s="89">
        <f t="shared" si="0"/>
        <v>11</v>
      </c>
      <c r="G33" s="83">
        <v>6</v>
      </c>
      <c r="H33" s="82"/>
      <c r="I33" s="82"/>
      <c r="J33" s="82"/>
      <c r="K33" s="82">
        <v>5</v>
      </c>
      <c r="L33" s="82"/>
      <c r="M33" s="91">
        <f t="shared" si="1"/>
        <v>11</v>
      </c>
      <c r="N33" s="295"/>
      <c r="O33" s="296"/>
      <c r="P33" s="296"/>
      <c r="Q33" s="297"/>
    </row>
    <row r="34" spans="1:17" ht="18" customHeight="1" thickBot="1">
      <c r="A34" s="86" t="s">
        <v>29</v>
      </c>
      <c r="B34" s="76"/>
      <c r="C34" s="103">
        <v>13</v>
      </c>
      <c r="D34" s="103"/>
      <c r="E34" s="103"/>
      <c r="F34" s="89">
        <f t="shared" si="0"/>
        <v>13</v>
      </c>
      <c r="G34" s="83">
        <v>6</v>
      </c>
      <c r="H34" s="82"/>
      <c r="I34" s="82"/>
      <c r="J34" s="82"/>
      <c r="K34" s="82">
        <v>7</v>
      </c>
      <c r="L34" s="82"/>
      <c r="M34" s="91">
        <f t="shared" si="1"/>
        <v>13</v>
      </c>
      <c r="N34" s="295"/>
      <c r="O34" s="296"/>
      <c r="P34" s="296"/>
      <c r="Q34" s="297"/>
    </row>
    <row r="35" spans="1:17" ht="18" customHeight="1" thickBot="1">
      <c r="A35" s="86" t="s">
        <v>138</v>
      </c>
      <c r="B35" s="76"/>
      <c r="C35" s="103"/>
      <c r="D35" s="103"/>
      <c r="E35" s="103"/>
      <c r="F35" s="89">
        <f t="shared" si="0"/>
        <v>0</v>
      </c>
      <c r="G35" s="83"/>
      <c r="H35" s="82"/>
      <c r="I35" s="82"/>
      <c r="J35" s="82"/>
      <c r="K35" s="82"/>
      <c r="L35" s="82"/>
      <c r="M35" s="91">
        <f t="shared" si="1"/>
        <v>0</v>
      </c>
      <c r="N35" s="298"/>
      <c r="O35" s="299"/>
      <c r="P35" s="299"/>
      <c r="Q35" s="300"/>
    </row>
    <row r="36" spans="1:17" ht="18" customHeight="1" thickBot="1">
      <c r="A36" s="87" t="s">
        <v>39</v>
      </c>
      <c r="B36" s="76"/>
      <c r="C36" s="103">
        <v>4</v>
      </c>
      <c r="D36" s="103"/>
      <c r="E36" s="103"/>
      <c r="F36" s="89">
        <f t="shared" si="0"/>
        <v>4</v>
      </c>
      <c r="G36" s="83">
        <v>4</v>
      </c>
      <c r="H36" s="82"/>
      <c r="I36" s="82"/>
      <c r="J36" s="82"/>
      <c r="K36" s="82"/>
      <c r="L36" s="82"/>
      <c r="M36" s="91">
        <f t="shared" si="1"/>
        <v>4</v>
      </c>
      <c r="N36" s="301" t="s">
        <v>178</v>
      </c>
      <c r="O36" s="310"/>
      <c r="P36" s="310"/>
      <c r="Q36" s="311"/>
    </row>
    <row r="37" spans="1:17" ht="18" customHeight="1" thickBot="1">
      <c r="A37" s="87" t="s">
        <v>40</v>
      </c>
      <c r="B37" s="76"/>
      <c r="C37" s="103">
        <v>1</v>
      </c>
      <c r="D37" s="103"/>
      <c r="E37" s="103"/>
      <c r="F37" s="89">
        <f t="shared" si="0"/>
        <v>1</v>
      </c>
      <c r="G37" s="83">
        <v>1</v>
      </c>
      <c r="H37" s="82"/>
      <c r="I37" s="82"/>
      <c r="J37" s="82"/>
      <c r="K37" s="82"/>
      <c r="L37" s="82"/>
      <c r="M37" s="91">
        <f t="shared" si="1"/>
        <v>1</v>
      </c>
      <c r="N37" s="295"/>
      <c r="O37" s="312"/>
      <c r="P37" s="312"/>
      <c r="Q37" s="297"/>
    </row>
    <row r="38" spans="1:17" ht="18" customHeight="1" thickBot="1">
      <c r="A38" s="87" t="s">
        <v>47</v>
      </c>
      <c r="B38" s="76"/>
      <c r="C38" s="103"/>
      <c r="D38" s="103"/>
      <c r="E38" s="103"/>
      <c r="F38" s="89">
        <f t="shared" si="0"/>
        <v>0</v>
      </c>
      <c r="G38" s="83"/>
      <c r="H38" s="82"/>
      <c r="I38" s="82"/>
      <c r="J38" s="82"/>
      <c r="K38" s="82"/>
      <c r="L38" s="82"/>
      <c r="M38" s="91">
        <f t="shared" si="1"/>
        <v>0</v>
      </c>
      <c r="N38" s="295"/>
      <c r="O38" s="312"/>
      <c r="P38" s="312"/>
      <c r="Q38" s="297"/>
    </row>
    <row r="39" spans="1:17" ht="18" customHeight="1" thickBot="1">
      <c r="A39" s="87" t="s">
        <v>41</v>
      </c>
      <c r="B39" s="76"/>
      <c r="C39" s="103">
        <v>3</v>
      </c>
      <c r="D39" s="103"/>
      <c r="E39" s="103"/>
      <c r="F39" s="89">
        <f t="shared" si="0"/>
        <v>3</v>
      </c>
      <c r="G39" s="83">
        <v>3</v>
      </c>
      <c r="H39" s="82"/>
      <c r="I39" s="82"/>
      <c r="J39" s="82"/>
      <c r="K39" s="82"/>
      <c r="L39" s="82"/>
      <c r="M39" s="91">
        <f t="shared" si="1"/>
        <v>3</v>
      </c>
      <c r="N39" s="295"/>
      <c r="O39" s="312"/>
      <c r="P39" s="312"/>
      <c r="Q39" s="297"/>
    </row>
    <row r="40" spans="1:17" ht="18" customHeight="1" thickBot="1">
      <c r="A40" s="87" t="s">
        <v>132</v>
      </c>
      <c r="B40" s="76"/>
      <c r="C40" s="103">
        <v>1</v>
      </c>
      <c r="D40" s="103"/>
      <c r="E40" s="103"/>
      <c r="F40" s="89">
        <f t="shared" si="0"/>
        <v>1</v>
      </c>
      <c r="G40" s="83">
        <v>1</v>
      </c>
      <c r="H40" s="82"/>
      <c r="I40" s="82"/>
      <c r="J40" s="82"/>
      <c r="K40" s="82"/>
      <c r="L40" s="82"/>
      <c r="M40" s="91">
        <f t="shared" si="1"/>
        <v>1</v>
      </c>
      <c r="N40" s="295"/>
      <c r="O40" s="312"/>
      <c r="P40" s="312"/>
      <c r="Q40" s="297"/>
    </row>
    <row r="41" spans="1:17" ht="18" customHeight="1" thickBot="1">
      <c r="A41" s="87" t="s">
        <v>45</v>
      </c>
      <c r="B41" s="76"/>
      <c r="C41" s="103">
        <v>1</v>
      </c>
      <c r="D41" s="103"/>
      <c r="E41" s="103"/>
      <c r="F41" s="89">
        <f t="shared" si="0"/>
        <v>1</v>
      </c>
      <c r="G41" s="83">
        <v>1</v>
      </c>
      <c r="H41" s="82"/>
      <c r="I41" s="82"/>
      <c r="J41" s="82"/>
      <c r="K41" s="82"/>
      <c r="L41" s="82"/>
      <c r="M41" s="91">
        <f t="shared" si="1"/>
        <v>1</v>
      </c>
      <c r="N41" s="298"/>
      <c r="O41" s="299"/>
      <c r="P41" s="299"/>
      <c r="Q41" s="300"/>
    </row>
    <row r="42" spans="1:17" ht="18" customHeight="1" thickBot="1">
      <c r="A42" s="87" t="s">
        <v>130</v>
      </c>
      <c r="B42" s="76"/>
      <c r="C42" s="103">
        <v>4</v>
      </c>
      <c r="D42" s="103"/>
      <c r="E42" s="103"/>
      <c r="F42" s="89">
        <f t="shared" si="0"/>
        <v>4</v>
      </c>
      <c r="G42" s="83">
        <v>4</v>
      </c>
      <c r="H42" s="82"/>
      <c r="I42" s="82"/>
      <c r="J42" s="82"/>
      <c r="K42" s="82"/>
      <c r="L42" s="82"/>
      <c r="M42" s="91">
        <f t="shared" si="1"/>
        <v>4</v>
      </c>
      <c r="N42" s="313" t="s">
        <v>179</v>
      </c>
      <c r="O42" s="314"/>
      <c r="P42" s="314"/>
      <c r="Q42" s="315"/>
    </row>
    <row r="43" spans="1:17" ht="17.25" thickBot="1">
      <c r="A43" s="76" t="s">
        <v>174</v>
      </c>
      <c r="B43" s="103"/>
      <c r="C43" s="103"/>
      <c r="D43" s="103"/>
      <c r="E43" s="103"/>
      <c r="F43" s="76">
        <f>SUM(F11:F34)</f>
        <v>280</v>
      </c>
      <c r="G43" s="103"/>
      <c r="H43" s="103"/>
      <c r="I43" s="103"/>
      <c r="J43" s="103"/>
      <c r="K43" s="96">
        <f>SUM(K11:K34)</f>
        <v>53</v>
      </c>
      <c r="L43" s="103"/>
      <c r="M43" s="97"/>
      <c r="N43" s="286"/>
      <c r="O43" s="287"/>
      <c r="P43" s="287"/>
      <c r="Q43" s="288"/>
    </row>
    <row r="44" spans="1:17">
      <c r="A44" s="20"/>
      <c r="B44" s="102"/>
      <c r="F44" s="20"/>
      <c r="G44" s="102"/>
      <c r="M44" s="1"/>
      <c r="P44"/>
    </row>
    <row r="45" spans="1:17">
      <c r="A45" s="20"/>
      <c r="B45" s="102"/>
      <c r="F45" s="20"/>
      <c r="G45" s="102"/>
      <c r="M45" s="1"/>
      <c r="P45"/>
    </row>
    <row r="47" spans="1:17">
      <c r="A47" s="20"/>
      <c r="B47" s="102"/>
      <c r="F47" s="20"/>
      <c r="G47" s="102"/>
      <c r="M47" s="1"/>
      <c r="P47"/>
    </row>
  </sheetData>
  <mergeCells count="14">
    <mergeCell ref="N42:Q42"/>
    <mergeCell ref="N43:Q43"/>
    <mergeCell ref="N6:Q10"/>
    <mergeCell ref="N11:Q11"/>
    <mergeCell ref="N12:Q18"/>
    <mergeCell ref="N19:Q23"/>
    <mergeCell ref="N24:Q35"/>
    <mergeCell ref="N36:Q41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53"/>
  <sheetViews>
    <sheetView zoomScale="115" zoomScaleNormal="115" workbookViewId="0">
      <selection activeCell="F49" sqref="F49"/>
    </sheetView>
  </sheetViews>
  <sheetFormatPr defaultRowHeight="16.5"/>
  <cols>
    <col min="1" max="1" width="26.875" style="4" customWidth="1"/>
    <col min="2" max="2" width="6.625" style="20" customWidth="1"/>
    <col min="3" max="6" width="6.625" style="105" customWidth="1"/>
    <col min="7" max="7" width="6.625" style="20" customWidth="1"/>
    <col min="8" max="13" width="6.625" style="10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190</v>
      </c>
      <c r="B3" s="72"/>
      <c r="C3" s="73"/>
      <c r="D3" s="73"/>
      <c r="E3" s="73"/>
      <c r="F3" s="73"/>
      <c r="G3" s="72"/>
      <c r="H3" s="73"/>
      <c r="I3" s="73"/>
      <c r="J3" s="73"/>
      <c r="K3" s="73"/>
      <c r="L3" s="73"/>
      <c r="M3" s="73"/>
      <c r="N3" s="282"/>
      <c r="O3" s="74"/>
      <c r="P3" s="74"/>
      <c r="Q3" s="75"/>
    </row>
    <row r="4" spans="1:17" ht="23.25" customHeight="1" thickBot="1">
      <c r="A4" s="283" t="s">
        <v>5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104</v>
      </c>
      <c r="B6" s="76"/>
      <c r="C6" s="104"/>
      <c r="D6" s="104"/>
      <c r="E6" s="104"/>
      <c r="F6" s="89">
        <f t="shared" ref="F6:F43" si="0"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289" t="s">
        <v>53</v>
      </c>
      <c r="O6" s="290"/>
      <c r="P6" s="290"/>
      <c r="Q6" s="291"/>
    </row>
    <row r="7" spans="1:17" s="8" customFormat="1" ht="18" customHeight="1" thickBot="1">
      <c r="A7" s="79" t="s">
        <v>108</v>
      </c>
      <c r="B7" s="76"/>
      <c r="C7" s="104">
        <v>4</v>
      </c>
      <c r="D7" s="104"/>
      <c r="E7" s="104"/>
      <c r="F7" s="89">
        <f t="shared" si="0"/>
        <v>4</v>
      </c>
      <c r="G7" s="81"/>
      <c r="H7" s="82"/>
      <c r="I7" s="82"/>
      <c r="J7" s="82">
        <v>4</v>
      </c>
      <c r="K7" s="82"/>
      <c r="L7" s="82"/>
      <c r="M7" s="91">
        <f t="shared" ref="M7:M48" si="1">SUM(G7:L7)</f>
        <v>4</v>
      </c>
      <c r="N7" s="292"/>
      <c r="O7" s="293"/>
      <c r="P7" s="293"/>
      <c r="Q7" s="294"/>
    </row>
    <row r="8" spans="1:17" ht="18" customHeight="1" thickBot="1">
      <c r="A8" s="79" t="s">
        <v>105</v>
      </c>
      <c r="B8" s="76"/>
      <c r="C8" s="76">
        <v>3</v>
      </c>
      <c r="D8" s="104"/>
      <c r="E8" s="104"/>
      <c r="F8" s="89">
        <f t="shared" si="0"/>
        <v>3</v>
      </c>
      <c r="G8" s="83"/>
      <c r="H8" s="76"/>
      <c r="I8" s="104"/>
      <c r="J8" s="82">
        <v>3</v>
      </c>
      <c r="K8" s="82"/>
      <c r="L8" s="82"/>
      <c r="M8" s="91">
        <f t="shared" si="1"/>
        <v>3</v>
      </c>
      <c r="N8" s="295"/>
      <c r="O8" s="296"/>
      <c r="P8" s="296"/>
      <c r="Q8" s="297"/>
    </row>
    <row r="9" spans="1:17" ht="18" customHeight="1" thickBot="1">
      <c r="A9" s="79" t="s">
        <v>131</v>
      </c>
      <c r="B9" s="76"/>
      <c r="C9" s="76">
        <v>36</v>
      </c>
      <c r="D9" s="104"/>
      <c r="E9" s="104"/>
      <c r="F9" s="89">
        <f t="shared" si="0"/>
        <v>36</v>
      </c>
      <c r="G9" s="83"/>
      <c r="H9" s="76"/>
      <c r="I9" s="104"/>
      <c r="J9" s="82">
        <v>36</v>
      </c>
      <c r="K9" s="82"/>
      <c r="L9" s="82"/>
      <c r="M9" s="91">
        <f t="shared" si="1"/>
        <v>36</v>
      </c>
      <c r="N9" s="295"/>
      <c r="O9" s="296"/>
      <c r="P9" s="296"/>
      <c r="Q9" s="297"/>
    </row>
    <row r="10" spans="1:17" ht="18" customHeight="1" thickBot="1">
      <c r="A10" s="79" t="s">
        <v>106</v>
      </c>
      <c r="B10" s="76"/>
      <c r="C10" s="76">
        <v>8</v>
      </c>
      <c r="D10" s="104"/>
      <c r="E10" s="104"/>
      <c r="F10" s="89">
        <f t="shared" si="0"/>
        <v>8</v>
      </c>
      <c r="G10" s="83"/>
      <c r="H10" s="76"/>
      <c r="I10" s="104"/>
      <c r="J10" s="82">
        <v>8</v>
      </c>
      <c r="K10" s="82"/>
      <c r="L10" s="82"/>
      <c r="M10" s="91">
        <f t="shared" si="1"/>
        <v>8</v>
      </c>
      <c r="N10" s="298"/>
      <c r="O10" s="299"/>
      <c r="P10" s="299"/>
      <c r="Q10" s="300"/>
    </row>
    <row r="11" spans="1:17" ht="18" customHeight="1" thickBot="1">
      <c r="A11" s="84" t="s">
        <v>21</v>
      </c>
      <c r="B11" s="76">
        <v>31</v>
      </c>
      <c r="C11" s="76">
        <v>6</v>
      </c>
      <c r="D11" s="104"/>
      <c r="E11" s="104"/>
      <c r="F11" s="89">
        <f t="shared" si="0"/>
        <v>37</v>
      </c>
      <c r="G11" s="83"/>
      <c r="H11" s="76"/>
      <c r="I11" s="104"/>
      <c r="J11" s="82"/>
      <c r="K11" s="82"/>
      <c r="L11" s="82">
        <v>17</v>
      </c>
      <c r="M11" s="91">
        <f t="shared" si="1"/>
        <v>17</v>
      </c>
      <c r="N11" s="316" t="s">
        <v>189</v>
      </c>
      <c r="O11" s="260"/>
      <c r="P11" s="260"/>
      <c r="Q11" s="261"/>
    </row>
    <row r="12" spans="1:17" ht="18" customHeight="1" thickBot="1">
      <c r="A12" s="84" t="s">
        <v>22</v>
      </c>
      <c r="B12" s="76"/>
      <c r="C12" s="76">
        <v>15</v>
      </c>
      <c r="D12" s="104"/>
      <c r="E12" s="104"/>
      <c r="F12" s="89">
        <f t="shared" si="0"/>
        <v>15</v>
      </c>
      <c r="G12" s="83">
        <v>3</v>
      </c>
      <c r="H12" s="76">
        <v>1</v>
      </c>
      <c r="I12" s="104"/>
      <c r="J12" s="82">
        <v>11</v>
      </c>
      <c r="K12" s="82"/>
      <c r="L12" s="82"/>
      <c r="M12" s="91">
        <f t="shared" si="1"/>
        <v>15</v>
      </c>
      <c r="N12" s="301" t="s">
        <v>184</v>
      </c>
      <c r="O12" s="310"/>
      <c r="P12" s="310"/>
      <c r="Q12" s="311"/>
    </row>
    <row r="13" spans="1:17" ht="18" customHeight="1" thickBot="1">
      <c r="A13" s="84" t="s">
        <v>23</v>
      </c>
      <c r="B13" s="76"/>
      <c r="C13" s="76">
        <v>15</v>
      </c>
      <c r="D13" s="104"/>
      <c r="E13" s="104"/>
      <c r="F13" s="89">
        <f t="shared" si="0"/>
        <v>15</v>
      </c>
      <c r="G13" s="83">
        <v>6</v>
      </c>
      <c r="H13" s="76">
        <v>1</v>
      </c>
      <c r="I13" s="104"/>
      <c r="J13" s="82">
        <v>8</v>
      </c>
      <c r="K13" s="82"/>
      <c r="L13" s="82"/>
      <c r="M13" s="91">
        <f t="shared" si="1"/>
        <v>15</v>
      </c>
      <c r="N13" s="295"/>
      <c r="O13" s="312"/>
      <c r="P13" s="312"/>
      <c r="Q13" s="297"/>
    </row>
    <row r="14" spans="1:17" ht="18" customHeight="1" thickBot="1">
      <c r="A14" s="84" t="s">
        <v>24</v>
      </c>
      <c r="B14" s="76"/>
      <c r="C14" s="76">
        <v>6</v>
      </c>
      <c r="D14" s="104"/>
      <c r="E14" s="104"/>
      <c r="F14" s="89">
        <f t="shared" si="0"/>
        <v>6</v>
      </c>
      <c r="G14" s="83"/>
      <c r="H14" s="76">
        <v>1</v>
      </c>
      <c r="I14" s="104"/>
      <c r="J14" s="82">
        <v>5</v>
      </c>
      <c r="K14" s="82"/>
      <c r="L14" s="82"/>
      <c r="M14" s="91">
        <f t="shared" si="1"/>
        <v>6</v>
      </c>
      <c r="N14" s="295"/>
      <c r="O14" s="312"/>
      <c r="P14" s="312"/>
      <c r="Q14" s="297"/>
    </row>
    <row r="15" spans="1:17" ht="18" customHeight="1" thickBot="1">
      <c r="A15" s="84" t="s">
        <v>25</v>
      </c>
      <c r="B15" s="76"/>
      <c r="C15" s="76">
        <v>6</v>
      </c>
      <c r="D15" s="104"/>
      <c r="E15" s="104"/>
      <c r="F15" s="89">
        <f t="shared" si="0"/>
        <v>6</v>
      </c>
      <c r="G15" s="83">
        <v>2</v>
      </c>
      <c r="H15" s="76"/>
      <c r="I15" s="104"/>
      <c r="J15" s="82">
        <v>4</v>
      </c>
      <c r="K15" s="82"/>
      <c r="L15" s="82"/>
      <c r="M15" s="91">
        <f t="shared" si="1"/>
        <v>6</v>
      </c>
      <c r="N15" s="295"/>
      <c r="O15" s="312"/>
      <c r="P15" s="312"/>
      <c r="Q15" s="297"/>
    </row>
    <row r="16" spans="1:17" ht="18" customHeight="1" thickBot="1">
      <c r="A16" s="84" t="s">
        <v>46</v>
      </c>
      <c r="B16" s="76"/>
      <c r="C16" s="76">
        <v>8</v>
      </c>
      <c r="D16" s="104"/>
      <c r="E16" s="104"/>
      <c r="F16" s="89">
        <f t="shared" si="0"/>
        <v>8</v>
      </c>
      <c r="G16" s="83">
        <v>3</v>
      </c>
      <c r="H16" s="76"/>
      <c r="I16" s="104"/>
      <c r="J16" s="82">
        <v>5</v>
      </c>
      <c r="K16" s="82"/>
      <c r="L16" s="82"/>
      <c r="M16" s="91">
        <f t="shared" si="1"/>
        <v>8</v>
      </c>
      <c r="N16" s="295"/>
      <c r="O16" s="312"/>
      <c r="P16" s="312"/>
      <c r="Q16" s="297"/>
    </row>
    <row r="17" spans="1:17" ht="18" customHeight="1" thickBot="1">
      <c r="A17" s="84" t="s">
        <v>66</v>
      </c>
      <c r="B17" s="76"/>
      <c r="C17" s="76">
        <v>2</v>
      </c>
      <c r="D17" s="104"/>
      <c r="E17" s="104"/>
      <c r="F17" s="89">
        <f t="shared" si="0"/>
        <v>2</v>
      </c>
      <c r="G17" s="83">
        <v>1</v>
      </c>
      <c r="H17" s="76"/>
      <c r="I17" s="104"/>
      <c r="J17" s="82">
        <v>1</v>
      </c>
      <c r="K17" s="82"/>
      <c r="L17" s="82"/>
      <c r="M17" s="91">
        <f t="shared" si="1"/>
        <v>2</v>
      </c>
      <c r="N17" s="295"/>
      <c r="O17" s="312"/>
      <c r="P17" s="312"/>
      <c r="Q17" s="297"/>
    </row>
    <row r="18" spans="1:17" ht="18" customHeight="1" thickBot="1">
      <c r="A18" s="84" t="s">
        <v>65</v>
      </c>
      <c r="B18" s="76"/>
      <c r="C18" s="76">
        <v>7</v>
      </c>
      <c r="D18" s="104"/>
      <c r="E18" s="104"/>
      <c r="F18" s="89">
        <f t="shared" si="0"/>
        <v>7</v>
      </c>
      <c r="G18" s="83">
        <v>7</v>
      </c>
      <c r="H18" s="76"/>
      <c r="I18" s="104"/>
      <c r="J18" s="82"/>
      <c r="K18" s="82"/>
      <c r="L18" s="82"/>
      <c r="M18" s="91">
        <f t="shared" si="1"/>
        <v>7</v>
      </c>
      <c r="N18" s="295"/>
      <c r="O18" s="312"/>
      <c r="P18" s="312"/>
      <c r="Q18" s="297"/>
    </row>
    <row r="19" spans="1:17" ht="18" customHeight="1" thickBot="1">
      <c r="A19" s="84" t="s">
        <v>35</v>
      </c>
      <c r="B19" s="76"/>
      <c r="C19" s="76">
        <v>12</v>
      </c>
      <c r="D19" s="104">
        <v>6</v>
      </c>
      <c r="E19" s="104"/>
      <c r="F19" s="89">
        <f t="shared" si="0"/>
        <v>18</v>
      </c>
      <c r="G19" s="83">
        <v>14</v>
      </c>
      <c r="H19" s="76"/>
      <c r="I19" s="104"/>
      <c r="J19" s="82">
        <v>4</v>
      </c>
      <c r="K19" s="82"/>
      <c r="L19" s="82"/>
      <c r="M19" s="91">
        <f t="shared" si="1"/>
        <v>18</v>
      </c>
      <c r="N19" s="298"/>
      <c r="O19" s="299"/>
      <c r="P19" s="299"/>
      <c r="Q19" s="300"/>
    </row>
    <row r="20" spans="1:17" ht="18" customHeight="1" thickBot="1">
      <c r="A20" s="85" t="s">
        <v>28</v>
      </c>
      <c r="B20" s="76"/>
      <c r="C20" s="76">
        <v>6</v>
      </c>
      <c r="D20" s="104"/>
      <c r="E20" s="104"/>
      <c r="F20" s="89">
        <f t="shared" si="0"/>
        <v>6</v>
      </c>
      <c r="G20" s="83"/>
      <c r="H20" s="76"/>
      <c r="I20" s="104"/>
      <c r="J20" s="82"/>
      <c r="K20" s="82"/>
      <c r="L20" s="82"/>
      <c r="M20" s="91">
        <f t="shared" si="1"/>
        <v>0</v>
      </c>
      <c r="N20" s="301" t="s">
        <v>56</v>
      </c>
      <c r="O20" s="302"/>
      <c r="P20" s="302"/>
      <c r="Q20" s="303"/>
    </row>
    <row r="21" spans="1:17" ht="18" customHeight="1" thickBot="1">
      <c r="A21" s="85" t="s">
        <v>38</v>
      </c>
      <c r="B21" s="76">
        <v>29</v>
      </c>
      <c r="C21" s="76"/>
      <c r="D21" s="104"/>
      <c r="E21" s="104"/>
      <c r="F21" s="89">
        <f t="shared" si="0"/>
        <v>29</v>
      </c>
      <c r="G21" s="83">
        <v>2</v>
      </c>
      <c r="H21" s="76"/>
      <c r="I21" s="104"/>
      <c r="J21" s="82"/>
      <c r="K21" s="82"/>
      <c r="L21" s="82"/>
      <c r="M21" s="91">
        <f t="shared" si="1"/>
        <v>2</v>
      </c>
      <c r="N21" s="304"/>
      <c r="O21" s="305"/>
      <c r="P21" s="305"/>
      <c r="Q21" s="306"/>
    </row>
    <row r="22" spans="1:17" ht="18" customHeight="1" thickBot="1">
      <c r="A22" s="85" t="s">
        <v>93</v>
      </c>
      <c r="B22" s="76">
        <v>5</v>
      </c>
      <c r="C22" s="76"/>
      <c r="D22" s="104"/>
      <c r="E22" s="104"/>
      <c r="F22" s="89">
        <f t="shared" si="0"/>
        <v>5</v>
      </c>
      <c r="G22" s="83"/>
      <c r="H22" s="76"/>
      <c r="I22" s="104"/>
      <c r="J22" s="82"/>
      <c r="K22" s="82"/>
      <c r="L22" s="82"/>
      <c r="M22" s="91">
        <f t="shared" si="1"/>
        <v>0</v>
      </c>
      <c r="N22" s="304"/>
      <c r="O22" s="305"/>
      <c r="P22" s="305"/>
      <c r="Q22" s="306"/>
    </row>
    <row r="23" spans="1:17" ht="18" customHeight="1" thickBot="1">
      <c r="A23" s="85" t="s">
        <v>44</v>
      </c>
      <c r="B23" s="76"/>
      <c r="C23" s="76">
        <v>8</v>
      </c>
      <c r="D23" s="104"/>
      <c r="E23" s="104"/>
      <c r="F23" s="89">
        <f t="shared" si="0"/>
        <v>8</v>
      </c>
      <c r="G23" s="83"/>
      <c r="H23" s="76"/>
      <c r="I23" s="104"/>
      <c r="J23" s="82"/>
      <c r="K23" s="82"/>
      <c r="L23" s="82"/>
      <c r="M23" s="91">
        <f t="shared" si="1"/>
        <v>0</v>
      </c>
      <c r="N23" s="307"/>
      <c r="O23" s="308"/>
      <c r="P23" s="308"/>
      <c r="Q23" s="309"/>
    </row>
    <row r="24" spans="1:17" ht="18" customHeight="1" thickBot="1">
      <c r="A24" s="86" t="s">
        <v>33</v>
      </c>
      <c r="B24" s="76"/>
      <c r="C24" s="76">
        <v>6</v>
      </c>
      <c r="D24" s="104"/>
      <c r="E24" s="104"/>
      <c r="F24" s="89">
        <f t="shared" si="0"/>
        <v>6</v>
      </c>
      <c r="G24" s="83">
        <v>5</v>
      </c>
      <c r="H24" s="76"/>
      <c r="I24" s="104"/>
      <c r="J24" s="82"/>
      <c r="K24" s="82">
        <v>1</v>
      </c>
      <c r="L24" s="82"/>
      <c r="M24" s="91">
        <f t="shared" si="1"/>
        <v>6</v>
      </c>
      <c r="N24" s="301" t="s">
        <v>177</v>
      </c>
      <c r="O24" s="302"/>
      <c r="P24" s="302"/>
      <c r="Q24" s="303"/>
    </row>
    <row r="25" spans="1:17" ht="18" customHeight="1" thickBot="1">
      <c r="A25" s="86" t="s">
        <v>34</v>
      </c>
      <c r="B25" s="76"/>
      <c r="C25" s="76">
        <v>14</v>
      </c>
      <c r="D25" s="104"/>
      <c r="E25" s="104"/>
      <c r="F25" s="89">
        <f t="shared" si="0"/>
        <v>14</v>
      </c>
      <c r="G25" s="83">
        <v>6</v>
      </c>
      <c r="H25" s="76"/>
      <c r="I25" s="104">
        <v>1</v>
      </c>
      <c r="J25" s="82"/>
      <c r="K25" s="82">
        <v>7</v>
      </c>
      <c r="L25" s="82"/>
      <c r="M25" s="91">
        <f t="shared" si="1"/>
        <v>14</v>
      </c>
      <c r="N25" s="295"/>
      <c r="O25" s="296"/>
      <c r="P25" s="296"/>
      <c r="Q25" s="297"/>
    </row>
    <row r="26" spans="1:17" ht="18" customHeight="1" thickBot="1">
      <c r="A26" s="86" t="s">
        <v>31</v>
      </c>
      <c r="B26" s="76"/>
      <c r="C26" s="76">
        <v>6</v>
      </c>
      <c r="D26" s="104"/>
      <c r="E26" s="104"/>
      <c r="F26" s="89">
        <f t="shared" si="0"/>
        <v>6</v>
      </c>
      <c r="G26" s="83">
        <v>5</v>
      </c>
      <c r="H26" s="76"/>
      <c r="I26" s="104"/>
      <c r="J26" s="82"/>
      <c r="K26" s="82">
        <v>1</v>
      </c>
      <c r="L26" s="82"/>
      <c r="M26" s="91">
        <f t="shared" si="1"/>
        <v>6</v>
      </c>
      <c r="N26" s="295"/>
      <c r="O26" s="296"/>
      <c r="P26" s="296"/>
      <c r="Q26" s="297"/>
    </row>
    <row r="27" spans="1:17" ht="18" customHeight="1" thickBot="1">
      <c r="A27" s="86" t="s">
        <v>36</v>
      </c>
      <c r="B27" s="76"/>
      <c r="C27" s="76">
        <v>4</v>
      </c>
      <c r="D27" s="104">
        <v>2</v>
      </c>
      <c r="E27" s="104"/>
      <c r="F27" s="89">
        <f t="shared" si="0"/>
        <v>6</v>
      </c>
      <c r="G27" s="83">
        <v>6</v>
      </c>
      <c r="H27" s="76"/>
      <c r="I27" s="104"/>
      <c r="J27" s="82"/>
      <c r="K27" s="82"/>
      <c r="L27" s="82"/>
      <c r="M27" s="91">
        <f t="shared" si="1"/>
        <v>6</v>
      </c>
      <c r="N27" s="295"/>
      <c r="O27" s="296"/>
      <c r="P27" s="296"/>
      <c r="Q27" s="297"/>
    </row>
    <row r="28" spans="1:17" ht="18" customHeight="1" thickBot="1">
      <c r="A28" s="86" t="s">
        <v>27</v>
      </c>
      <c r="B28" s="76"/>
      <c r="C28" s="76">
        <v>10</v>
      </c>
      <c r="D28" s="104"/>
      <c r="E28" s="104"/>
      <c r="F28" s="89">
        <f t="shared" si="0"/>
        <v>10</v>
      </c>
      <c r="G28" s="83">
        <v>10</v>
      </c>
      <c r="H28" s="76"/>
      <c r="I28" s="104"/>
      <c r="J28" s="82"/>
      <c r="K28" s="82"/>
      <c r="L28" s="82"/>
      <c r="M28" s="91">
        <f t="shared" si="1"/>
        <v>10</v>
      </c>
      <c r="N28" s="295"/>
      <c r="O28" s="296"/>
      <c r="P28" s="296"/>
      <c r="Q28" s="297"/>
    </row>
    <row r="29" spans="1:17" ht="18" customHeight="1" thickBot="1">
      <c r="A29" s="86" t="s">
        <v>37</v>
      </c>
      <c r="B29" s="76"/>
      <c r="C29" s="76">
        <v>16</v>
      </c>
      <c r="D29" s="104"/>
      <c r="E29" s="104"/>
      <c r="F29" s="89">
        <f t="shared" si="0"/>
        <v>16</v>
      </c>
      <c r="G29" s="83">
        <v>2</v>
      </c>
      <c r="H29" s="76"/>
      <c r="I29" s="104">
        <v>1</v>
      </c>
      <c r="J29" s="82"/>
      <c r="K29" s="82">
        <v>13</v>
      </c>
      <c r="L29" s="82"/>
      <c r="M29" s="91">
        <f t="shared" si="1"/>
        <v>16</v>
      </c>
      <c r="N29" s="295"/>
      <c r="O29" s="296"/>
      <c r="P29" s="296"/>
      <c r="Q29" s="297"/>
    </row>
    <row r="30" spans="1:17" ht="18" customHeight="1" thickBot="1">
      <c r="A30" s="86" t="s">
        <v>169</v>
      </c>
      <c r="B30" s="76"/>
      <c r="C30" s="76">
        <v>10</v>
      </c>
      <c r="D30" s="104"/>
      <c r="E30" s="104"/>
      <c r="F30" s="89">
        <f t="shared" si="0"/>
        <v>10</v>
      </c>
      <c r="G30" s="83"/>
      <c r="H30" s="76"/>
      <c r="I30" s="104">
        <v>1</v>
      </c>
      <c r="J30" s="82">
        <v>2</v>
      </c>
      <c r="K30" s="82">
        <v>7</v>
      </c>
      <c r="L30" s="82"/>
      <c r="M30" s="91">
        <f t="shared" si="1"/>
        <v>10</v>
      </c>
      <c r="N30" s="295"/>
      <c r="O30" s="296"/>
      <c r="P30" s="296"/>
      <c r="Q30" s="297"/>
    </row>
    <row r="31" spans="1:17" ht="18" customHeight="1" thickBot="1">
      <c r="A31" s="86" t="s">
        <v>64</v>
      </c>
      <c r="B31" s="76"/>
      <c r="C31" s="76">
        <v>12</v>
      </c>
      <c r="D31" s="104"/>
      <c r="E31" s="104"/>
      <c r="F31" s="89">
        <f t="shared" si="0"/>
        <v>12</v>
      </c>
      <c r="G31" s="83">
        <v>10</v>
      </c>
      <c r="H31" s="76"/>
      <c r="I31" s="104"/>
      <c r="J31" s="82"/>
      <c r="K31" s="82">
        <v>2</v>
      </c>
      <c r="L31" s="82"/>
      <c r="M31" s="91">
        <f t="shared" si="1"/>
        <v>12</v>
      </c>
      <c r="N31" s="295"/>
      <c r="O31" s="296"/>
      <c r="P31" s="296"/>
      <c r="Q31" s="297"/>
    </row>
    <row r="32" spans="1:17" ht="18" customHeight="1" thickBot="1">
      <c r="A32" s="86" t="s">
        <v>171</v>
      </c>
      <c r="B32" s="76"/>
      <c r="C32" s="76">
        <v>13</v>
      </c>
      <c r="D32" s="104"/>
      <c r="E32" s="104"/>
      <c r="F32" s="89">
        <f t="shared" si="0"/>
        <v>13</v>
      </c>
      <c r="G32" s="83">
        <v>6</v>
      </c>
      <c r="H32" s="76">
        <v>1</v>
      </c>
      <c r="I32" s="104"/>
      <c r="J32" s="82"/>
      <c r="K32" s="82">
        <v>6</v>
      </c>
      <c r="L32" s="82"/>
      <c r="M32" s="91">
        <f t="shared" si="1"/>
        <v>13</v>
      </c>
      <c r="N32" s="295"/>
      <c r="O32" s="296"/>
      <c r="P32" s="296"/>
      <c r="Q32" s="297"/>
    </row>
    <row r="33" spans="1:17" ht="18" customHeight="1" thickBot="1">
      <c r="A33" s="86" t="s">
        <v>170</v>
      </c>
      <c r="B33" s="76"/>
      <c r="C33" s="76">
        <v>10</v>
      </c>
      <c r="D33" s="104">
        <v>4</v>
      </c>
      <c r="E33" s="104"/>
      <c r="F33" s="89">
        <f t="shared" si="0"/>
        <v>14</v>
      </c>
      <c r="G33" s="83">
        <v>12</v>
      </c>
      <c r="H33" s="76"/>
      <c r="I33" s="104"/>
      <c r="J33" s="82"/>
      <c r="K33" s="82">
        <v>2</v>
      </c>
      <c r="L33" s="82"/>
      <c r="M33" s="91">
        <f t="shared" si="1"/>
        <v>14</v>
      </c>
      <c r="N33" s="295"/>
      <c r="O33" s="296"/>
      <c r="P33" s="296"/>
      <c r="Q33" s="297"/>
    </row>
    <row r="34" spans="1:17" ht="18" customHeight="1" thickBot="1">
      <c r="A34" s="86" t="s">
        <v>29</v>
      </c>
      <c r="B34" s="76"/>
      <c r="C34" s="76">
        <v>11</v>
      </c>
      <c r="D34" s="104"/>
      <c r="E34" s="104"/>
      <c r="F34" s="89">
        <f t="shared" si="0"/>
        <v>11</v>
      </c>
      <c r="G34" s="83">
        <v>11</v>
      </c>
      <c r="H34" s="76"/>
      <c r="I34" s="104"/>
      <c r="J34" s="82"/>
      <c r="K34" s="82"/>
      <c r="L34" s="82"/>
      <c r="M34" s="91">
        <f t="shared" si="1"/>
        <v>11</v>
      </c>
      <c r="N34" s="295"/>
      <c r="O34" s="296"/>
      <c r="P34" s="296"/>
      <c r="Q34" s="297"/>
    </row>
    <row r="35" spans="1:17" ht="18" customHeight="1" thickBot="1">
      <c r="A35" s="86" t="s">
        <v>138</v>
      </c>
      <c r="B35" s="76"/>
      <c r="C35" s="104"/>
      <c r="D35" s="104"/>
      <c r="E35" s="104"/>
      <c r="F35" s="89">
        <f t="shared" si="0"/>
        <v>0</v>
      </c>
      <c r="G35" s="83"/>
      <c r="H35" s="82"/>
      <c r="I35" s="82"/>
      <c r="J35" s="82"/>
      <c r="K35" s="82"/>
      <c r="L35" s="82"/>
      <c r="M35" s="91">
        <f t="shared" si="1"/>
        <v>0</v>
      </c>
      <c r="N35" s="298"/>
      <c r="O35" s="299"/>
      <c r="P35" s="299"/>
      <c r="Q35" s="300"/>
    </row>
    <row r="36" spans="1:17" ht="18" customHeight="1" thickBot="1">
      <c r="A36" s="86" t="s">
        <v>191</v>
      </c>
      <c r="B36" s="76"/>
      <c r="C36" s="106">
        <v>136</v>
      </c>
      <c r="D36" s="106"/>
      <c r="E36" s="106"/>
      <c r="F36" s="89">
        <f t="shared" si="0"/>
        <v>136</v>
      </c>
      <c r="G36" s="83">
        <v>136</v>
      </c>
      <c r="H36" s="82"/>
      <c r="I36" s="82"/>
      <c r="J36" s="82"/>
      <c r="K36" s="82"/>
      <c r="L36" s="82"/>
      <c r="M36" s="91">
        <f t="shared" si="1"/>
        <v>136</v>
      </c>
      <c r="N36" s="317"/>
      <c r="O36" s="260"/>
      <c r="P36" s="260"/>
      <c r="Q36" s="261"/>
    </row>
    <row r="37" spans="1:17" ht="18" customHeight="1" thickBot="1">
      <c r="A37" s="87" t="s">
        <v>39</v>
      </c>
      <c r="B37" s="76"/>
      <c r="C37" s="104"/>
      <c r="D37" s="104"/>
      <c r="E37" s="104"/>
      <c r="F37" s="89">
        <f t="shared" si="0"/>
        <v>0</v>
      </c>
      <c r="G37" s="83">
        <v>1</v>
      </c>
      <c r="H37" s="82"/>
      <c r="I37" s="82"/>
      <c r="J37" s="82"/>
      <c r="K37" s="82"/>
      <c r="L37" s="82"/>
      <c r="M37" s="91">
        <f t="shared" si="1"/>
        <v>1</v>
      </c>
      <c r="N37" s="301" t="s">
        <v>178</v>
      </c>
      <c r="O37" s="310"/>
      <c r="P37" s="310"/>
      <c r="Q37" s="311"/>
    </row>
    <row r="38" spans="1:17" ht="18" customHeight="1" thickBot="1">
      <c r="A38" s="87" t="s">
        <v>40</v>
      </c>
      <c r="B38" s="76"/>
      <c r="C38" s="104"/>
      <c r="D38" s="104"/>
      <c r="E38" s="104"/>
      <c r="F38" s="89">
        <f t="shared" si="0"/>
        <v>0</v>
      </c>
      <c r="G38" s="83">
        <v>4</v>
      </c>
      <c r="H38" s="82"/>
      <c r="I38" s="82"/>
      <c r="J38" s="82"/>
      <c r="K38" s="82"/>
      <c r="L38" s="82"/>
      <c r="M38" s="91">
        <f t="shared" si="1"/>
        <v>4</v>
      </c>
      <c r="N38" s="295"/>
      <c r="O38" s="312"/>
      <c r="P38" s="312"/>
      <c r="Q38" s="297"/>
    </row>
    <row r="39" spans="1:17" ht="18" customHeight="1" thickBot="1">
      <c r="A39" s="87" t="s">
        <v>47</v>
      </c>
      <c r="B39" s="76"/>
      <c r="C39" s="104"/>
      <c r="D39" s="104"/>
      <c r="E39" s="104"/>
      <c r="F39" s="89">
        <f t="shared" si="0"/>
        <v>0</v>
      </c>
      <c r="G39" s="83"/>
      <c r="H39" s="82"/>
      <c r="I39" s="82"/>
      <c r="J39" s="82"/>
      <c r="K39" s="82"/>
      <c r="L39" s="82"/>
      <c r="M39" s="91">
        <f t="shared" si="1"/>
        <v>0</v>
      </c>
      <c r="N39" s="295"/>
      <c r="O39" s="312"/>
      <c r="P39" s="312"/>
      <c r="Q39" s="297"/>
    </row>
    <row r="40" spans="1:17" ht="18" customHeight="1" thickBot="1">
      <c r="A40" s="87" t="s">
        <v>41</v>
      </c>
      <c r="B40" s="76"/>
      <c r="C40" s="104"/>
      <c r="D40" s="104"/>
      <c r="E40" s="104"/>
      <c r="F40" s="89">
        <f t="shared" si="0"/>
        <v>0</v>
      </c>
      <c r="G40" s="83">
        <v>13</v>
      </c>
      <c r="H40" s="82"/>
      <c r="I40" s="82"/>
      <c r="J40" s="82"/>
      <c r="K40" s="82"/>
      <c r="L40" s="82"/>
      <c r="M40" s="91">
        <f t="shared" si="1"/>
        <v>13</v>
      </c>
      <c r="N40" s="295"/>
      <c r="O40" s="312"/>
      <c r="P40" s="312"/>
      <c r="Q40" s="297"/>
    </row>
    <row r="41" spans="1:17" ht="18" customHeight="1" thickBot="1">
      <c r="A41" s="87" t="s">
        <v>132</v>
      </c>
      <c r="B41" s="76"/>
      <c r="C41" s="104"/>
      <c r="D41" s="104"/>
      <c r="E41" s="104"/>
      <c r="F41" s="89">
        <f t="shared" si="0"/>
        <v>0</v>
      </c>
      <c r="G41" s="83"/>
      <c r="H41" s="82"/>
      <c r="I41" s="82"/>
      <c r="J41" s="82"/>
      <c r="K41" s="82"/>
      <c r="L41" s="82"/>
      <c r="M41" s="91">
        <f t="shared" si="1"/>
        <v>0</v>
      </c>
      <c r="N41" s="295"/>
      <c r="O41" s="312"/>
      <c r="P41" s="312"/>
      <c r="Q41" s="297"/>
    </row>
    <row r="42" spans="1:17" ht="18" customHeight="1" thickBot="1">
      <c r="A42" s="87" t="s">
        <v>45</v>
      </c>
      <c r="B42" s="76"/>
      <c r="C42" s="104"/>
      <c r="D42" s="104"/>
      <c r="E42" s="104"/>
      <c r="F42" s="89">
        <f t="shared" si="0"/>
        <v>0</v>
      </c>
      <c r="G42" s="83">
        <v>1</v>
      </c>
      <c r="H42" s="82"/>
      <c r="I42" s="82"/>
      <c r="J42" s="82"/>
      <c r="K42" s="82"/>
      <c r="L42" s="82"/>
      <c r="M42" s="91">
        <f t="shared" si="1"/>
        <v>1</v>
      </c>
      <c r="N42" s="298"/>
      <c r="O42" s="299"/>
      <c r="P42" s="299"/>
      <c r="Q42" s="300"/>
    </row>
    <row r="43" spans="1:17" ht="18" customHeight="1" thickBot="1">
      <c r="A43" s="87" t="s">
        <v>192</v>
      </c>
      <c r="B43" s="76"/>
      <c r="C43" s="104"/>
      <c r="D43" s="104"/>
      <c r="E43" s="104"/>
      <c r="F43" s="89">
        <f t="shared" si="0"/>
        <v>0</v>
      </c>
      <c r="G43" s="83">
        <v>2</v>
      </c>
      <c r="H43" s="82"/>
      <c r="I43" s="82"/>
      <c r="J43" s="82"/>
      <c r="K43" s="82"/>
      <c r="L43" s="82"/>
      <c r="M43" s="91">
        <f t="shared" si="1"/>
        <v>2</v>
      </c>
      <c r="N43" s="318" t="s">
        <v>179</v>
      </c>
      <c r="O43" s="319"/>
      <c r="P43" s="319"/>
      <c r="Q43" s="320"/>
    </row>
    <row r="44" spans="1:17" ht="18" customHeight="1" thickBot="1">
      <c r="A44" s="87" t="s">
        <v>193</v>
      </c>
      <c r="B44" s="76"/>
      <c r="C44" s="106"/>
      <c r="D44" s="106"/>
      <c r="E44" s="106"/>
      <c r="F44" s="89"/>
      <c r="G44" s="83">
        <v>2</v>
      </c>
      <c r="H44" s="82"/>
      <c r="I44" s="82"/>
      <c r="J44" s="82"/>
      <c r="K44" s="82"/>
      <c r="L44" s="82"/>
      <c r="M44" s="91">
        <f t="shared" si="1"/>
        <v>2</v>
      </c>
      <c r="N44" s="295"/>
      <c r="O44" s="296"/>
      <c r="P44" s="296"/>
      <c r="Q44" s="297"/>
    </row>
    <row r="45" spans="1:17" ht="18" customHeight="1" thickBot="1">
      <c r="A45" s="87" t="s">
        <v>194</v>
      </c>
      <c r="B45" s="76"/>
      <c r="C45" s="106"/>
      <c r="D45" s="106"/>
      <c r="E45" s="106"/>
      <c r="F45" s="89"/>
      <c r="G45" s="83">
        <v>1</v>
      </c>
      <c r="H45" s="82"/>
      <c r="I45" s="82"/>
      <c r="J45" s="82"/>
      <c r="K45" s="82"/>
      <c r="L45" s="82"/>
      <c r="M45" s="91">
        <f t="shared" si="1"/>
        <v>1</v>
      </c>
      <c r="N45" s="295"/>
      <c r="O45" s="296"/>
      <c r="P45" s="296"/>
      <c r="Q45" s="297"/>
    </row>
    <row r="46" spans="1:17" ht="18" customHeight="1" thickBot="1">
      <c r="A46" s="87" t="s">
        <v>195</v>
      </c>
      <c r="B46" s="76"/>
      <c r="C46" s="106"/>
      <c r="D46" s="106"/>
      <c r="E46" s="106"/>
      <c r="F46" s="89"/>
      <c r="G46" s="83">
        <v>1</v>
      </c>
      <c r="H46" s="82"/>
      <c r="I46" s="82"/>
      <c r="J46" s="82"/>
      <c r="K46" s="82"/>
      <c r="L46" s="82"/>
      <c r="M46" s="91">
        <f t="shared" si="1"/>
        <v>1</v>
      </c>
      <c r="N46" s="295"/>
      <c r="O46" s="296"/>
      <c r="P46" s="296"/>
      <c r="Q46" s="297"/>
    </row>
    <row r="47" spans="1:17" ht="18" customHeight="1" thickBot="1">
      <c r="A47" s="87" t="s">
        <v>196</v>
      </c>
      <c r="B47" s="76"/>
      <c r="C47" s="106"/>
      <c r="D47" s="106"/>
      <c r="E47" s="106"/>
      <c r="F47" s="89"/>
      <c r="G47" s="83">
        <v>2</v>
      </c>
      <c r="H47" s="82"/>
      <c r="I47" s="82"/>
      <c r="J47" s="82"/>
      <c r="K47" s="82"/>
      <c r="L47" s="82"/>
      <c r="M47" s="91">
        <f t="shared" si="1"/>
        <v>2</v>
      </c>
      <c r="N47" s="295"/>
      <c r="O47" s="296"/>
      <c r="P47" s="296"/>
      <c r="Q47" s="297"/>
    </row>
    <row r="48" spans="1:17" ht="18" customHeight="1" thickBot="1">
      <c r="A48" s="87" t="s">
        <v>197</v>
      </c>
      <c r="B48" s="76"/>
      <c r="C48" s="106"/>
      <c r="D48" s="106"/>
      <c r="E48" s="106"/>
      <c r="F48" s="89"/>
      <c r="G48" s="83">
        <v>1</v>
      </c>
      <c r="H48" s="82"/>
      <c r="I48" s="82"/>
      <c r="J48" s="82"/>
      <c r="K48" s="82"/>
      <c r="L48" s="82"/>
      <c r="M48" s="91">
        <f t="shared" si="1"/>
        <v>1</v>
      </c>
      <c r="N48" s="298"/>
      <c r="O48" s="299"/>
      <c r="P48" s="299"/>
      <c r="Q48" s="300"/>
    </row>
    <row r="49" spans="1:17" ht="17.25" thickBot="1">
      <c r="A49" s="76" t="s">
        <v>174</v>
      </c>
      <c r="B49" s="104"/>
      <c r="C49" s="104"/>
      <c r="D49" s="104"/>
      <c r="E49" s="104"/>
      <c r="F49" s="76">
        <f>SUM(F11:F34)</f>
        <v>280</v>
      </c>
      <c r="G49" s="104"/>
      <c r="H49" s="104"/>
      <c r="I49" s="104"/>
      <c r="J49" s="104"/>
      <c r="K49" s="96">
        <f>SUM(K11:K34)</f>
        <v>39</v>
      </c>
      <c r="L49" s="104"/>
      <c r="M49" s="97"/>
      <c r="N49" s="286"/>
      <c r="O49" s="287"/>
      <c r="P49" s="287"/>
      <c r="Q49" s="288"/>
    </row>
    <row r="50" spans="1:17">
      <c r="A50" s="20"/>
      <c r="B50" s="105"/>
      <c r="F50" s="20"/>
      <c r="G50" s="105"/>
      <c r="M50" s="1"/>
      <c r="P50"/>
    </row>
    <row r="51" spans="1:17">
      <c r="A51" s="20"/>
      <c r="B51" s="105"/>
      <c r="F51" s="20"/>
      <c r="G51" s="105"/>
      <c r="M51" s="1"/>
      <c r="P51"/>
    </row>
    <row r="53" spans="1:17">
      <c r="A53" s="20"/>
      <c r="B53" s="105"/>
      <c r="F53" s="20"/>
      <c r="G53" s="105"/>
      <c r="M53" s="1"/>
      <c r="P53"/>
    </row>
  </sheetData>
  <mergeCells count="15">
    <mergeCell ref="A1:M2"/>
    <mergeCell ref="N2:N3"/>
    <mergeCell ref="A4:A5"/>
    <mergeCell ref="B4:F4"/>
    <mergeCell ref="G4:M4"/>
    <mergeCell ref="N4:Q5"/>
    <mergeCell ref="N49:Q49"/>
    <mergeCell ref="N6:Q10"/>
    <mergeCell ref="N11:Q11"/>
    <mergeCell ref="N12:Q19"/>
    <mergeCell ref="N20:Q23"/>
    <mergeCell ref="N24:Q35"/>
    <mergeCell ref="N37:Q42"/>
    <mergeCell ref="N36:Q36"/>
    <mergeCell ref="N43:Q4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Q54"/>
  <sheetViews>
    <sheetView topLeftCell="A4" zoomScale="115" zoomScaleNormal="115" workbookViewId="0">
      <selection activeCell="I22" sqref="I22"/>
    </sheetView>
  </sheetViews>
  <sheetFormatPr defaultRowHeight="16.5"/>
  <cols>
    <col min="1" max="1" width="26.875" style="4" customWidth="1"/>
    <col min="2" max="2" width="6.625" style="20" customWidth="1"/>
    <col min="3" max="6" width="6.625" style="105" customWidth="1"/>
    <col min="7" max="7" width="6.625" style="20" customWidth="1"/>
    <col min="8" max="13" width="6.625" style="10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220</v>
      </c>
      <c r="B3" s="72"/>
      <c r="C3" s="73"/>
      <c r="D3" s="73"/>
      <c r="E3" s="73"/>
      <c r="F3" s="73"/>
      <c r="G3" s="72"/>
      <c r="H3" s="73"/>
      <c r="I3" s="73"/>
      <c r="J3" s="73"/>
      <c r="K3" s="73"/>
      <c r="L3" s="73"/>
      <c r="M3" s="73"/>
      <c r="N3" s="282"/>
      <c r="O3" s="74"/>
      <c r="P3" s="74"/>
      <c r="Q3" s="75"/>
    </row>
    <row r="4" spans="1:17" ht="23.25" customHeight="1" thickBot="1">
      <c r="A4" s="283" t="s">
        <v>5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104</v>
      </c>
      <c r="B6" s="76"/>
      <c r="C6" s="104"/>
      <c r="D6" s="104"/>
      <c r="E6" s="104"/>
      <c r="F6" s="89">
        <f t="shared" ref="F6:F43" si="0"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289" t="s">
        <v>53</v>
      </c>
      <c r="O6" s="290"/>
      <c r="P6" s="290"/>
      <c r="Q6" s="291"/>
    </row>
    <row r="7" spans="1:17" s="8" customFormat="1" ht="18" customHeight="1" thickBot="1">
      <c r="A7" s="79" t="s">
        <v>108</v>
      </c>
      <c r="B7" s="76"/>
      <c r="C7" s="104">
        <v>4</v>
      </c>
      <c r="D7" s="104"/>
      <c r="E7" s="104"/>
      <c r="F7" s="89">
        <f t="shared" si="0"/>
        <v>4</v>
      </c>
      <c r="G7" s="81"/>
      <c r="H7" s="82"/>
      <c r="I7" s="82"/>
      <c r="J7" s="82">
        <v>4</v>
      </c>
      <c r="K7" s="82"/>
      <c r="L7" s="82"/>
      <c r="M7" s="91">
        <f t="shared" ref="M7:M49" si="1">SUM(G7:L7)</f>
        <v>4</v>
      </c>
      <c r="N7" s="292"/>
      <c r="O7" s="293"/>
      <c r="P7" s="293"/>
      <c r="Q7" s="294"/>
    </row>
    <row r="8" spans="1:17" ht="18" customHeight="1" thickBot="1">
      <c r="A8" s="79" t="s">
        <v>105</v>
      </c>
      <c r="B8" s="76"/>
      <c r="C8" s="104"/>
      <c r="D8" s="104"/>
      <c r="E8" s="104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95"/>
      <c r="O8" s="296"/>
      <c r="P8" s="296"/>
      <c r="Q8" s="297"/>
    </row>
    <row r="9" spans="1:17" ht="18" customHeight="1" thickBot="1">
      <c r="A9" s="79" t="s">
        <v>131</v>
      </c>
      <c r="B9" s="76"/>
      <c r="C9" s="104">
        <v>48</v>
      </c>
      <c r="D9" s="104"/>
      <c r="E9" s="104"/>
      <c r="F9" s="89">
        <f t="shared" si="0"/>
        <v>48</v>
      </c>
      <c r="G9" s="83"/>
      <c r="H9" s="82"/>
      <c r="I9" s="82"/>
      <c r="J9" s="82">
        <v>48</v>
      </c>
      <c r="K9" s="82"/>
      <c r="L9" s="82"/>
      <c r="M9" s="91">
        <f t="shared" si="1"/>
        <v>48</v>
      </c>
      <c r="N9" s="295"/>
      <c r="O9" s="296"/>
      <c r="P9" s="296"/>
      <c r="Q9" s="297"/>
    </row>
    <row r="10" spans="1:17" ht="18" customHeight="1" thickBot="1">
      <c r="A10" s="79" t="s">
        <v>106</v>
      </c>
      <c r="B10" s="76"/>
      <c r="C10" s="104">
        <v>8</v>
      </c>
      <c r="D10" s="104"/>
      <c r="E10" s="104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98"/>
      <c r="O10" s="299"/>
      <c r="P10" s="299"/>
      <c r="Q10" s="300"/>
    </row>
    <row r="11" spans="1:17" ht="18" customHeight="1" thickBot="1">
      <c r="A11" s="84" t="s">
        <v>21</v>
      </c>
      <c r="B11" s="76">
        <v>20</v>
      </c>
      <c r="C11" s="104">
        <v>9</v>
      </c>
      <c r="D11" s="104"/>
      <c r="E11" s="104"/>
      <c r="F11" s="89">
        <f t="shared" si="0"/>
        <v>29</v>
      </c>
      <c r="G11" s="83">
        <v>8</v>
      </c>
      <c r="H11" s="82"/>
      <c r="I11" s="82"/>
      <c r="J11" s="82"/>
      <c r="K11" s="82"/>
      <c r="L11" s="82">
        <v>7</v>
      </c>
      <c r="M11" s="91">
        <f t="shared" si="1"/>
        <v>15</v>
      </c>
      <c r="N11" s="316" t="s">
        <v>189</v>
      </c>
      <c r="O11" s="260"/>
      <c r="P11" s="260"/>
      <c r="Q11" s="261"/>
    </row>
    <row r="12" spans="1:17" ht="18" customHeight="1" thickBot="1">
      <c r="A12" s="84" t="s">
        <v>22</v>
      </c>
      <c r="B12" s="76"/>
      <c r="C12" s="104">
        <v>7</v>
      </c>
      <c r="D12" s="104">
        <v>6</v>
      </c>
      <c r="E12" s="104"/>
      <c r="F12" s="89">
        <f t="shared" si="0"/>
        <v>13</v>
      </c>
      <c r="G12" s="83">
        <v>7</v>
      </c>
      <c r="H12" s="82"/>
      <c r="I12" s="82"/>
      <c r="J12" s="82">
        <v>6</v>
      </c>
      <c r="K12" s="82"/>
      <c r="L12" s="82"/>
      <c r="M12" s="91">
        <f t="shared" si="1"/>
        <v>13</v>
      </c>
      <c r="N12" s="301" t="s">
        <v>184</v>
      </c>
      <c r="O12" s="310"/>
      <c r="P12" s="310"/>
      <c r="Q12" s="311"/>
    </row>
    <row r="13" spans="1:17" ht="18" customHeight="1" thickBot="1">
      <c r="A13" s="84" t="s">
        <v>23</v>
      </c>
      <c r="B13" s="76"/>
      <c r="C13" s="104">
        <v>16</v>
      </c>
      <c r="D13" s="104">
        <v>4</v>
      </c>
      <c r="E13" s="104"/>
      <c r="F13" s="89">
        <f t="shared" si="0"/>
        <v>20</v>
      </c>
      <c r="G13" s="83">
        <v>8</v>
      </c>
      <c r="H13" s="82"/>
      <c r="I13" s="82">
        <v>10</v>
      </c>
      <c r="J13" s="82">
        <v>2</v>
      </c>
      <c r="K13" s="82"/>
      <c r="L13" s="82"/>
      <c r="M13" s="91">
        <f t="shared" si="1"/>
        <v>20</v>
      </c>
      <c r="N13" s="295"/>
      <c r="O13" s="312"/>
      <c r="P13" s="312"/>
      <c r="Q13" s="297"/>
    </row>
    <row r="14" spans="1:17" ht="18" customHeight="1" thickBot="1">
      <c r="A14" s="84" t="s">
        <v>24</v>
      </c>
      <c r="B14" s="76"/>
      <c r="C14" s="104">
        <v>6</v>
      </c>
      <c r="D14" s="104"/>
      <c r="E14" s="104"/>
      <c r="F14" s="89">
        <f t="shared" si="0"/>
        <v>6</v>
      </c>
      <c r="G14" s="83">
        <v>6</v>
      </c>
      <c r="H14" s="82"/>
      <c r="I14" s="82"/>
      <c r="J14" s="82"/>
      <c r="K14" s="82"/>
      <c r="L14" s="82"/>
      <c r="M14" s="91">
        <f t="shared" si="1"/>
        <v>6</v>
      </c>
      <c r="N14" s="295"/>
      <c r="O14" s="312"/>
      <c r="P14" s="312"/>
      <c r="Q14" s="297"/>
    </row>
    <row r="15" spans="1:17" ht="18" customHeight="1" thickBot="1">
      <c r="A15" s="84" t="s">
        <v>25</v>
      </c>
      <c r="B15" s="76"/>
      <c r="C15" s="104">
        <v>6</v>
      </c>
      <c r="D15" s="104"/>
      <c r="E15" s="104"/>
      <c r="F15" s="89">
        <f t="shared" si="0"/>
        <v>6</v>
      </c>
      <c r="G15" s="83">
        <v>5</v>
      </c>
      <c r="H15" s="82"/>
      <c r="I15" s="82"/>
      <c r="J15" s="82">
        <v>1</v>
      </c>
      <c r="K15" s="82"/>
      <c r="L15" s="82"/>
      <c r="M15" s="91">
        <f t="shared" si="1"/>
        <v>6</v>
      </c>
      <c r="N15" s="295"/>
      <c r="O15" s="312"/>
      <c r="P15" s="312"/>
      <c r="Q15" s="297"/>
    </row>
    <row r="16" spans="1:17" ht="18" customHeight="1" thickBot="1">
      <c r="A16" s="84" t="s">
        <v>46</v>
      </c>
      <c r="B16" s="76"/>
      <c r="C16" s="104">
        <v>8</v>
      </c>
      <c r="D16" s="104"/>
      <c r="E16" s="104"/>
      <c r="F16" s="89">
        <f t="shared" si="0"/>
        <v>8</v>
      </c>
      <c r="G16" s="83">
        <v>7</v>
      </c>
      <c r="H16" s="82"/>
      <c r="I16" s="82"/>
      <c r="J16" s="82">
        <v>1</v>
      </c>
      <c r="K16" s="82"/>
      <c r="L16" s="82"/>
      <c r="M16" s="91">
        <f t="shared" si="1"/>
        <v>8</v>
      </c>
      <c r="N16" s="295"/>
      <c r="O16" s="312"/>
      <c r="P16" s="312"/>
      <c r="Q16" s="297"/>
    </row>
    <row r="17" spans="1:17" ht="18" customHeight="1" thickBot="1">
      <c r="A17" s="84" t="s">
        <v>66</v>
      </c>
      <c r="B17" s="76"/>
      <c r="C17" s="104">
        <v>4</v>
      </c>
      <c r="D17" s="104"/>
      <c r="E17" s="104"/>
      <c r="F17" s="89">
        <f t="shared" si="0"/>
        <v>4</v>
      </c>
      <c r="G17" s="83">
        <v>2</v>
      </c>
      <c r="H17" s="82"/>
      <c r="I17" s="82"/>
      <c r="J17" s="82">
        <v>2</v>
      </c>
      <c r="K17" s="82"/>
      <c r="L17" s="82"/>
      <c r="M17" s="91">
        <f t="shared" si="1"/>
        <v>4</v>
      </c>
      <c r="N17" s="295"/>
      <c r="O17" s="312"/>
      <c r="P17" s="312"/>
      <c r="Q17" s="297"/>
    </row>
    <row r="18" spans="1:17" ht="18" customHeight="1" thickBot="1">
      <c r="A18" s="84" t="s">
        <v>65</v>
      </c>
      <c r="B18" s="76"/>
      <c r="C18" s="104">
        <v>6</v>
      </c>
      <c r="D18" s="104"/>
      <c r="E18" s="104"/>
      <c r="F18" s="89">
        <f t="shared" si="0"/>
        <v>6</v>
      </c>
      <c r="G18" s="83">
        <v>1</v>
      </c>
      <c r="H18" s="82"/>
      <c r="I18" s="82"/>
      <c r="J18" s="82">
        <v>5</v>
      </c>
      <c r="K18" s="82"/>
      <c r="L18" s="82"/>
      <c r="M18" s="91">
        <f t="shared" si="1"/>
        <v>6</v>
      </c>
      <c r="N18" s="295"/>
      <c r="O18" s="312"/>
      <c r="P18" s="312"/>
      <c r="Q18" s="297"/>
    </row>
    <row r="19" spans="1:17" ht="18" customHeight="1" thickBot="1">
      <c r="A19" s="84" t="s">
        <v>35</v>
      </c>
      <c r="B19" s="76"/>
      <c r="C19" s="104">
        <v>12</v>
      </c>
      <c r="D19" s="104"/>
      <c r="E19" s="104"/>
      <c r="F19" s="89">
        <f t="shared" si="0"/>
        <v>12</v>
      </c>
      <c r="G19" s="83">
        <v>12</v>
      </c>
      <c r="H19" s="82"/>
      <c r="I19" s="82"/>
      <c r="J19" s="82"/>
      <c r="K19" s="82"/>
      <c r="L19" s="82"/>
      <c r="M19" s="91">
        <f t="shared" si="1"/>
        <v>12</v>
      </c>
      <c r="N19" s="298"/>
      <c r="O19" s="299"/>
      <c r="P19" s="299"/>
      <c r="Q19" s="300"/>
    </row>
    <row r="20" spans="1:17" ht="18" customHeight="1" thickBot="1">
      <c r="A20" s="85" t="s">
        <v>28</v>
      </c>
      <c r="B20" s="76">
        <v>6</v>
      </c>
      <c r="C20" s="104">
        <v>6</v>
      </c>
      <c r="D20" s="104"/>
      <c r="E20" s="104"/>
      <c r="F20" s="89">
        <f t="shared" si="0"/>
        <v>12</v>
      </c>
      <c r="G20" s="83">
        <v>2</v>
      </c>
      <c r="H20" s="82"/>
      <c r="I20" s="82"/>
      <c r="J20" s="82"/>
      <c r="K20" s="82">
        <v>4</v>
      </c>
      <c r="L20" s="82"/>
      <c r="M20" s="91">
        <f t="shared" si="1"/>
        <v>6</v>
      </c>
      <c r="N20" s="301" t="s">
        <v>56</v>
      </c>
      <c r="O20" s="302"/>
      <c r="P20" s="302"/>
      <c r="Q20" s="303"/>
    </row>
    <row r="21" spans="1:17" ht="18" customHeight="1" thickBot="1">
      <c r="A21" s="85" t="s">
        <v>38</v>
      </c>
      <c r="B21" s="76">
        <v>27</v>
      </c>
      <c r="C21" s="104">
        <v>18</v>
      </c>
      <c r="D21" s="104"/>
      <c r="E21" s="104"/>
      <c r="F21" s="89">
        <f t="shared" si="0"/>
        <v>45</v>
      </c>
      <c r="G21" s="83">
        <v>20</v>
      </c>
      <c r="H21" s="82"/>
      <c r="I21" s="82">
        <v>5</v>
      </c>
      <c r="J21" s="82"/>
      <c r="K21" s="82"/>
      <c r="L21" s="82"/>
      <c r="M21" s="91">
        <f t="shared" si="1"/>
        <v>25</v>
      </c>
      <c r="N21" s="304"/>
      <c r="O21" s="305"/>
      <c r="P21" s="305"/>
      <c r="Q21" s="306"/>
    </row>
    <row r="22" spans="1:17" ht="18" customHeight="1" thickBot="1">
      <c r="A22" s="85" t="s">
        <v>93</v>
      </c>
      <c r="B22" s="76">
        <v>5</v>
      </c>
      <c r="C22" s="104"/>
      <c r="D22" s="104"/>
      <c r="E22" s="104"/>
      <c r="F22" s="89">
        <f t="shared" si="0"/>
        <v>5</v>
      </c>
      <c r="G22" s="83">
        <v>1</v>
      </c>
      <c r="H22" s="82"/>
      <c r="I22" s="82"/>
      <c r="J22" s="82"/>
      <c r="K22" s="82"/>
      <c r="L22" s="82"/>
      <c r="M22" s="91">
        <f t="shared" si="1"/>
        <v>1</v>
      </c>
      <c r="N22" s="304"/>
      <c r="O22" s="305"/>
      <c r="P22" s="305"/>
      <c r="Q22" s="306"/>
    </row>
    <row r="23" spans="1:17" ht="18" customHeight="1" thickBot="1">
      <c r="A23" s="85" t="s">
        <v>226</v>
      </c>
      <c r="B23" s="76"/>
      <c r="C23" s="108"/>
      <c r="D23" s="108"/>
      <c r="E23" s="108"/>
      <c r="F23" s="89"/>
      <c r="G23" s="83">
        <v>7</v>
      </c>
      <c r="H23" s="82"/>
      <c r="I23" s="82"/>
      <c r="J23" s="82"/>
      <c r="K23" s="82"/>
      <c r="L23" s="82"/>
      <c r="M23" s="91">
        <f t="shared" si="1"/>
        <v>7</v>
      </c>
      <c r="N23" s="304"/>
      <c r="O23" s="305"/>
      <c r="P23" s="305"/>
      <c r="Q23" s="306"/>
    </row>
    <row r="24" spans="1:17" ht="18" customHeight="1" thickBot="1">
      <c r="A24" s="85" t="s">
        <v>44</v>
      </c>
      <c r="B24" s="76">
        <v>8</v>
      </c>
      <c r="C24" s="104"/>
      <c r="D24" s="104"/>
      <c r="E24" s="104"/>
      <c r="F24" s="89">
        <f t="shared" si="0"/>
        <v>8</v>
      </c>
      <c r="G24" s="83">
        <v>8</v>
      </c>
      <c r="H24" s="82"/>
      <c r="I24" s="82"/>
      <c r="J24" s="82"/>
      <c r="K24" s="82"/>
      <c r="L24" s="82"/>
      <c r="M24" s="91">
        <f t="shared" si="1"/>
        <v>8</v>
      </c>
      <c r="N24" s="307"/>
      <c r="O24" s="308"/>
      <c r="P24" s="308"/>
      <c r="Q24" s="309"/>
    </row>
    <row r="25" spans="1:17" ht="18" customHeight="1" thickBot="1">
      <c r="A25" s="86" t="s">
        <v>33</v>
      </c>
      <c r="B25" s="76"/>
      <c r="C25" s="104">
        <v>4</v>
      </c>
      <c r="D25" s="104">
        <v>4</v>
      </c>
      <c r="E25" s="104"/>
      <c r="F25" s="89">
        <f t="shared" si="0"/>
        <v>8</v>
      </c>
      <c r="G25" s="83">
        <v>8</v>
      </c>
      <c r="H25" s="82"/>
      <c r="I25" s="82"/>
      <c r="J25" s="82"/>
      <c r="K25" s="82"/>
      <c r="L25" s="82"/>
      <c r="M25" s="91">
        <f t="shared" si="1"/>
        <v>8</v>
      </c>
      <c r="N25" s="301" t="s">
        <v>177</v>
      </c>
      <c r="O25" s="302"/>
      <c r="P25" s="302"/>
      <c r="Q25" s="303"/>
    </row>
    <row r="26" spans="1:17" ht="18" customHeight="1" thickBot="1">
      <c r="A26" s="86" t="s">
        <v>34</v>
      </c>
      <c r="B26" s="76"/>
      <c r="C26" s="104">
        <v>11</v>
      </c>
      <c r="D26" s="104"/>
      <c r="E26" s="104"/>
      <c r="F26" s="89">
        <f t="shared" si="0"/>
        <v>11</v>
      </c>
      <c r="G26" s="83">
        <v>11</v>
      </c>
      <c r="H26" s="82"/>
      <c r="I26" s="82"/>
      <c r="J26" s="82"/>
      <c r="K26" s="82"/>
      <c r="L26" s="82"/>
      <c r="M26" s="91">
        <f t="shared" si="1"/>
        <v>11</v>
      </c>
      <c r="N26" s="295"/>
      <c r="O26" s="296"/>
      <c r="P26" s="296"/>
      <c r="Q26" s="297"/>
    </row>
    <row r="27" spans="1:17" ht="18" customHeight="1" thickBot="1">
      <c r="A27" s="86" t="s">
        <v>31</v>
      </c>
      <c r="B27" s="76"/>
      <c r="C27" s="104">
        <v>6</v>
      </c>
      <c r="D27" s="104"/>
      <c r="E27" s="104"/>
      <c r="F27" s="89">
        <f t="shared" si="0"/>
        <v>6</v>
      </c>
      <c r="G27" s="83">
        <v>5</v>
      </c>
      <c r="H27" s="82"/>
      <c r="I27" s="82"/>
      <c r="J27" s="82"/>
      <c r="K27" s="82">
        <v>1</v>
      </c>
      <c r="L27" s="82"/>
      <c r="M27" s="91">
        <f t="shared" si="1"/>
        <v>6</v>
      </c>
      <c r="N27" s="295"/>
      <c r="O27" s="296"/>
      <c r="P27" s="296"/>
      <c r="Q27" s="297"/>
    </row>
    <row r="28" spans="1:17" ht="18" customHeight="1" thickBot="1">
      <c r="A28" s="86" t="s">
        <v>36</v>
      </c>
      <c r="B28" s="76"/>
      <c r="C28" s="104">
        <v>6</v>
      </c>
      <c r="D28" s="104">
        <v>7</v>
      </c>
      <c r="E28" s="104">
        <v>3</v>
      </c>
      <c r="F28" s="89">
        <f t="shared" si="0"/>
        <v>16</v>
      </c>
      <c r="G28" s="83">
        <v>16</v>
      </c>
      <c r="H28" s="82"/>
      <c r="I28" s="82"/>
      <c r="J28" s="82"/>
      <c r="K28" s="82"/>
      <c r="L28" s="82"/>
      <c r="M28" s="91">
        <f t="shared" si="1"/>
        <v>16</v>
      </c>
      <c r="N28" s="295"/>
      <c r="O28" s="296"/>
      <c r="P28" s="296"/>
      <c r="Q28" s="297"/>
    </row>
    <row r="29" spans="1:17" ht="18" customHeight="1" thickBot="1">
      <c r="A29" s="86" t="s">
        <v>27</v>
      </c>
      <c r="B29" s="76"/>
      <c r="C29" s="104">
        <v>8</v>
      </c>
      <c r="D29" s="104">
        <v>3</v>
      </c>
      <c r="E29" s="104"/>
      <c r="F29" s="89">
        <f t="shared" si="0"/>
        <v>11</v>
      </c>
      <c r="G29" s="83">
        <v>8</v>
      </c>
      <c r="H29" s="82"/>
      <c r="I29" s="82"/>
      <c r="J29" s="82"/>
      <c r="K29" s="82">
        <v>3</v>
      </c>
      <c r="L29" s="82"/>
      <c r="M29" s="91">
        <f t="shared" si="1"/>
        <v>11</v>
      </c>
      <c r="N29" s="295"/>
      <c r="O29" s="296"/>
      <c r="P29" s="296"/>
      <c r="Q29" s="297"/>
    </row>
    <row r="30" spans="1:17" ht="18" customHeight="1" thickBot="1">
      <c r="A30" s="86" t="s">
        <v>37</v>
      </c>
      <c r="B30" s="76"/>
      <c r="C30" s="104">
        <v>14</v>
      </c>
      <c r="D30" s="104"/>
      <c r="E30" s="104"/>
      <c r="F30" s="89">
        <f t="shared" si="0"/>
        <v>14</v>
      </c>
      <c r="G30" s="83">
        <v>4</v>
      </c>
      <c r="H30" s="82"/>
      <c r="I30" s="82">
        <v>10</v>
      </c>
      <c r="J30" s="82"/>
      <c r="K30" s="82"/>
      <c r="L30" s="82"/>
      <c r="M30" s="91">
        <f t="shared" si="1"/>
        <v>14</v>
      </c>
      <c r="N30" s="295"/>
      <c r="O30" s="296"/>
      <c r="P30" s="296"/>
      <c r="Q30" s="297"/>
    </row>
    <row r="31" spans="1:17" ht="18" customHeight="1" thickBot="1">
      <c r="A31" s="86" t="s">
        <v>169</v>
      </c>
      <c r="B31" s="76"/>
      <c r="C31" s="104">
        <v>12</v>
      </c>
      <c r="D31" s="104"/>
      <c r="E31" s="104"/>
      <c r="F31" s="89">
        <f t="shared" si="0"/>
        <v>12</v>
      </c>
      <c r="G31" s="83"/>
      <c r="H31" s="82"/>
      <c r="I31" s="82"/>
      <c r="J31" s="82">
        <v>11</v>
      </c>
      <c r="K31" s="82">
        <v>1</v>
      </c>
      <c r="L31" s="82"/>
      <c r="M31" s="91">
        <f t="shared" si="1"/>
        <v>12</v>
      </c>
      <c r="N31" s="295"/>
      <c r="O31" s="296"/>
      <c r="P31" s="296"/>
      <c r="Q31" s="297"/>
    </row>
    <row r="32" spans="1:17" ht="18" customHeight="1" thickBot="1">
      <c r="A32" s="86" t="s">
        <v>64</v>
      </c>
      <c r="B32" s="76"/>
      <c r="C32" s="104">
        <v>17</v>
      </c>
      <c r="D32" s="104"/>
      <c r="E32" s="104"/>
      <c r="F32" s="89">
        <f t="shared" si="0"/>
        <v>17</v>
      </c>
      <c r="G32" s="83">
        <v>17</v>
      </c>
      <c r="H32" s="82"/>
      <c r="I32" s="82"/>
      <c r="J32" s="82"/>
      <c r="K32" s="82"/>
      <c r="L32" s="82"/>
      <c r="M32" s="91">
        <f t="shared" si="1"/>
        <v>17</v>
      </c>
      <c r="N32" s="295"/>
      <c r="O32" s="296"/>
      <c r="P32" s="296"/>
      <c r="Q32" s="297"/>
    </row>
    <row r="33" spans="1:17" ht="18" customHeight="1" thickBot="1">
      <c r="A33" s="86" t="s">
        <v>171</v>
      </c>
      <c r="B33" s="76"/>
      <c r="C33" s="104">
        <v>11</v>
      </c>
      <c r="D33" s="104"/>
      <c r="E33" s="104"/>
      <c r="F33" s="89">
        <f t="shared" si="0"/>
        <v>11</v>
      </c>
      <c r="G33" s="83">
        <v>9</v>
      </c>
      <c r="H33" s="82"/>
      <c r="I33" s="82"/>
      <c r="J33" s="82"/>
      <c r="K33" s="82">
        <v>2</v>
      </c>
      <c r="L33" s="82"/>
      <c r="M33" s="91">
        <f t="shared" si="1"/>
        <v>11</v>
      </c>
      <c r="N33" s="295"/>
      <c r="O33" s="296"/>
      <c r="P33" s="296"/>
      <c r="Q33" s="297"/>
    </row>
    <row r="34" spans="1:17" ht="18" customHeight="1" thickBot="1">
      <c r="A34" s="86" t="s">
        <v>170</v>
      </c>
      <c r="B34" s="76"/>
      <c r="C34" s="104">
        <v>11</v>
      </c>
      <c r="D34" s="104"/>
      <c r="E34" s="104"/>
      <c r="F34" s="89">
        <f t="shared" si="0"/>
        <v>11</v>
      </c>
      <c r="G34" s="83">
        <v>11</v>
      </c>
      <c r="H34" s="82"/>
      <c r="I34" s="82"/>
      <c r="J34" s="82"/>
      <c r="K34" s="82"/>
      <c r="L34" s="82"/>
      <c r="M34" s="91">
        <f t="shared" si="1"/>
        <v>11</v>
      </c>
      <c r="N34" s="295"/>
      <c r="O34" s="296"/>
      <c r="P34" s="296"/>
      <c r="Q34" s="297"/>
    </row>
    <row r="35" spans="1:17" ht="18" customHeight="1" thickBot="1">
      <c r="A35" s="86" t="s">
        <v>29</v>
      </c>
      <c r="B35" s="76"/>
      <c r="C35" s="104">
        <v>12</v>
      </c>
      <c r="D35" s="104">
        <v>5</v>
      </c>
      <c r="E35" s="104">
        <v>11</v>
      </c>
      <c r="F35" s="89">
        <f t="shared" si="0"/>
        <v>28</v>
      </c>
      <c r="G35" s="83">
        <v>22</v>
      </c>
      <c r="H35" s="82"/>
      <c r="I35" s="82"/>
      <c r="J35" s="82"/>
      <c r="K35" s="82">
        <v>3</v>
      </c>
      <c r="L35" s="82">
        <v>3</v>
      </c>
      <c r="M35" s="91">
        <f t="shared" si="1"/>
        <v>28</v>
      </c>
      <c r="N35" s="295"/>
      <c r="O35" s="296"/>
      <c r="P35" s="296"/>
      <c r="Q35" s="297"/>
    </row>
    <row r="36" spans="1:17" ht="18" customHeight="1" thickBot="1">
      <c r="A36" s="86" t="s">
        <v>138</v>
      </c>
      <c r="B36" s="76"/>
      <c r="C36" s="104"/>
      <c r="D36" s="104"/>
      <c r="E36" s="104"/>
      <c r="F36" s="89">
        <f t="shared" si="0"/>
        <v>0</v>
      </c>
      <c r="G36" s="83">
        <v>1</v>
      </c>
      <c r="H36" s="82"/>
      <c r="I36" s="82"/>
      <c r="J36" s="82"/>
      <c r="K36" s="82"/>
      <c r="L36" s="82"/>
      <c r="M36" s="91">
        <f t="shared" si="1"/>
        <v>1</v>
      </c>
      <c r="N36" s="298"/>
      <c r="O36" s="299"/>
      <c r="P36" s="299"/>
      <c r="Q36" s="300"/>
    </row>
    <row r="37" spans="1:17" ht="18" customHeight="1" thickBot="1">
      <c r="A37" s="87" t="s">
        <v>39</v>
      </c>
      <c r="B37" s="76"/>
      <c r="C37" s="104"/>
      <c r="D37" s="104"/>
      <c r="E37" s="104"/>
      <c r="F37" s="89">
        <f t="shared" si="0"/>
        <v>0</v>
      </c>
      <c r="G37" s="83">
        <v>3</v>
      </c>
      <c r="H37" s="82"/>
      <c r="I37" s="82"/>
      <c r="J37" s="82"/>
      <c r="K37" s="82"/>
      <c r="L37" s="82"/>
      <c r="M37" s="91">
        <f t="shared" si="1"/>
        <v>3</v>
      </c>
      <c r="N37" s="301" t="s">
        <v>178</v>
      </c>
      <c r="O37" s="310"/>
      <c r="P37" s="310"/>
      <c r="Q37" s="311"/>
    </row>
    <row r="38" spans="1:17" ht="18" customHeight="1" thickBot="1">
      <c r="A38" s="87" t="s">
        <v>40</v>
      </c>
      <c r="B38" s="76"/>
      <c r="C38" s="104"/>
      <c r="D38" s="104"/>
      <c r="E38" s="104"/>
      <c r="F38" s="89">
        <f t="shared" si="0"/>
        <v>0</v>
      </c>
      <c r="G38" s="83">
        <v>1</v>
      </c>
      <c r="H38" s="82"/>
      <c r="I38" s="82"/>
      <c r="J38" s="82"/>
      <c r="K38" s="82"/>
      <c r="L38" s="82"/>
      <c r="M38" s="91">
        <f t="shared" si="1"/>
        <v>1</v>
      </c>
      <c r="N38" s="295"/>
      <c r="O38" s="312"/>
      <c r="P38" s="312"/>
      <c r="Q38" s="297"/>
    </row>
    <row r="39" spans="1:17" ht="18" customHeight="1" thickBot="1">
      <c r="A39" s="87" t="s">
        <v>47</v>
      </c>
      <c r="B39" s="76"/>
      <c r="C39" s="104"/>
      <c r="D39" s="104"/>
      <c r="E39" s="104"/>
      <c r="F39" s="89">
        <f t="shared" si="0"/>
        <v>0</v>
      </c>
      <c r="G39" s="83"/>
      <c r="H39" s="82"/>
      <c r="I39" s="82"/>
      <c r="J39" s="82"/>
      <c r="K39" s="82"/>
      <c r="L39" s="82"/>
      <c r="M39" s="91">
        <f t="shared" si="1"/>
        <v>0</v>
      </c>
      <c r="N39" s="295"/>
      <c r="O39" s="312"/>
      <c r="P39" s="312"/>
      <c r="Q39" s="297"/>
    </row>
    <row r="40" spans="1:17" ht="18" customHeight="1" thickBot="1">
      <c r="A40" s="87" t="s">
        <v>41</v>
      </c>
      <c r="B40" s="76"/>
      <c r="C40" s="104"/>
      <c r="D40" s="104"/>
      <c r="E40" s="104"/>
      <c r="F40" s="89">
        <f t="shared" si="0"/>
        <v>0</v>
      </c>
      <c r="G40" s="83">
        <v>6</v>
      </c>
      <c r="H40" s="82"/>
      <c r="I40" s="82"/>
      <c r="J40" s="82"/>
      <c r="K40" s="82"/>
      <c r="L40" s="82"/>
      <c r="M40" s="91">
        <f t="shared" si="1"/>
        <v>6</v>
      </c>
      <c r="N40" s="295"/>
      <c r="O40" s="312"/>
      <c r="P40" s="312"/>
      <c r="Q40" s="297"/>
    </row>
    <row r="41" spans="1:17" ht="18" customHeight="1" thickBot="1">
      <c r="A41" s="87" t="s">
        <v>132</v>
      </c>
      <c r="B41" s="76"/>
      <c r="C41" s="104"/>
      <c r="D41" s="104"/>
      <c r="E41" s="104"/>
      <c r="F41" s="89">
        <f t="shared" si="0"/>
        <v>0</v>
      </c>
      <c r="G41" s="83">
        <v>2</v>
      </c>
      <c r="H41" s="82"/>
      <c r="I41" s="82"/>
      <c r="J41" s="82"/>
      <c r="K41" s="82"/>
      <c r="L41" s="82"/>
      <c r="M41" s="91">
        <f t="shared" si="1"/>
        <v>2</v>
      </c>
      <c r="N41" s="295"/>
      <c r="O41" s="312"/>
      <c r="P41" s="312"/>
      <c r="Q41" s="297"/>
    </row>
    <row r="42" spans="1:17" ht="18" customHeight="1" thickBot="1">
      <c r="A42" s="87" t="s">
        <v>45</v>
      </c>
      <c r="B42" s="76"/>
      <c r="C42" s="104"/>
      <c r="D42" s="104"/>
      <c r="E42" s="104"/>
      <c r="F42" s="89">
        <f t="shared" si="0"/>
        <v>0</v>
      </c>
      <c r="G42" s="83">
        <v>1</v>
      </c>
      <c r="H42" s="82"/>
      <c r="I42" s="82"/>
      <c r="J42" s="82"/>
      <c r="K42" s="82"/>
      <c r="L42" s="82"/>
      <c r="M42" s="91">
        <f t="shared" si="1"/>
        <v>1</v>
      </c>
      <c r="N42" s="298"/>
      <c r="O42" s="299"/>
      <c r="P42" s="299"/>
      <c r="Q42" s="300"/>
    </row>
    <row r="43" spans="1:17" ht="18" customHeight="1" thickBot="1">
      <c r="A43" s="87" t="s">
        <v>192</v>
      </c>
      <c r="B43" s="76"/>
      <c r="C43" s="104"/>
      <c r="D43" s="104"/>
      <c r="E43" s="104"/>
      <c r="F43" s="89">
        <f t="shared" si="0"/>
        <v>0</v>
      </c>
      <c r="G43" s="83">
        <v>2</v>
      </c>
      <c r="H43" s="82"/>
      <c r="I43" s="82"/>
      <c r="J43" s="82"/>
      <c r="K43" s="82"/>
      <c r="L43" s="82"/>
      <c r="M43" s="91">
        <f t="shared" si="1"/>
        <v>2</v>
      </c>
      <c r="N43" s="318" t="s">
        <v>214</v>
      </c>
      <c r="O43" s="319"/>
      <c r="P43" s="319"/>
      <c r="Q43" s="320"/>
    </row>
    <row r="44" spans="1:17" ht="18" customHeight="1" thickBot="1">
      <c r="A44" s="87" t="s">
        <v>222</v>
      </c>
      <c r="B44" s="76"/>
      <c r="C44" s="108"/>
      <c r="D44" s="108"/>
      <c r="E44" s="108"/>
      <c r="F44" s="89"/>
      <c r="G44" s="83">
        <v>2</v>
      </c>
      <c r="H44" s="82"/>
      <c r="I44" s="82"/>
      <c r="J44" s="82"/>
      <c r="K44" s="82"/>
      <c r="L44" s="82"/>
      <c r="M44" s="91">
        <f t="shared" si="1"/>
        <v>2</v>
      </c>
      <c r="N44" s="295"/>
      <c r="O44" s="296"/>
      <c r="P44" s="296"/>
      <c r="Q44" s="297"/>
    </row>
    <row r="45" spans="1:17" ht="18" customHeight="1" thickBot="1">
      <c r="A45" s="87" t="s">
        <v>223</v>
      </c>
      <c r="B45" s="76"/>
      <c r="C45" s="108"/>
      <c r="D45" s="108"/>
      <c r="E45" s="108"/>
      <c r="F45" s="89"/>
      <c r="G45" s="83">
        <v>2</v>
      </c>
      <c r="H45" s="82"/>
      <c r="I45" s="82"/>
      <c r="J45" s="82"/>
      <c r="K45" s="82"/>
      <c r="L45" s="82"/>
      <c r="M45" s="91">
        <f t="shared" si="1"/>
        <v>2</v>
      </c>
      <c r="N45" s="295"/>
      <c r="O45" s="296"/>
      <c r="P45" s="296"/>
      <c r="Q45" s="297"/>
    </row>
    <row r="46" spans="1:17" ht="18" customHeight="1" thickBot="1">
      <c r="A46" s="87" t="s">
        <v>224</v>
      </c>
      <c r="B46" s="76"/>
      <c r="C46" s="108"/>
      <c r="D46" s="108"/>
      <c r="E46" s="108"/>
      <c r="F46" s="89"/>
      <c r="G46" s="83">
        <v>2</v>
      </c>
      <c r="H46" s="82"/>
      <c r="I46" s="82"/>
      <c r="J46" s="82"/>
      <c r="K46" s="82"/>
      <c r="L46" s="82"/>
      <c r="M46" s="91">
        <f t="shared" si="1"/>
        <v>2</v>
      </c>
      <c r="N46" s="295"/>
      <c r="O46" s="296"/>
      <c r="P46" s="296"/>
      <c r="Q46" s="297"/>
    </row>
    <row r="47" spans="1:17" ht="18" customHeight="1" thickBot="1">
      <c r="A47" s="87" t="s">
        <v>225</v>
      </c>
      <c r="B47" s="76"/>
      <c r="C47" s="108"/>
      <c r="D47" s="108"/>
      <c r="E47" s="108"/>
      <c r="F47" s="89"/>
      <c r="G47" s="83">
        <v>3</v>
      </c>
      <c r="H47" s="82"/>
      <c r="I47" s="82"/>
      <c r="J47" s="82"/>
      <c r="K47" s="82"/>
      <c r="L47" s="82"/>
      <c r="M47" s="91">
        <f t="shared" si="1"/>
        <v>3</v>
      </c>
      <c r="N47" s="295"/>
      <c r="O47" s="296"/>
      <c r="P47" s="296"/>
      <c r="Q47" s="297"/>
    </row>
    <row r="48" spans="1:17" ht="18" customHeight="1" thickBot="1">
      <c r="A48" s="87" t="s">
        <v>227</v>
      </c>
      <c r="B48" s="76"/>
      <c r="C48" s="108"/>
      <c r="D48" s="108"/>
      <c r="E48" s="108"/>
      <c r="F48" s="89"/>
      <c r="G48" s="83">
        <v>2</v>
      </c>
      <c r="H48" s="82"/>
      <c r="I48" s="82"/>
      <c r="J48" s="82"/>
      <c r="K48" s="82"/>
      <c r="L48" s="82"/>
      <c r="M48" s="91">
        <f t="shared" si="1"/>
        <v>2</v>
      </c>
      <c r="N48" s="295"/>
      <c r="O48" s="296"/>
      <c r="P48" s="296"/>
      <c r="Q48" s="297"/>
    </row>
    <row r="49" spans="1:17" ht="18" customHeight="1" thickBot="1">
      <c r="A49" s="87" t="s">
        <v>228</v>
      </c>
      <c r="B49" s="76"/>
      <c r="C49" s="108"/>
      <c r="D49" s="108"/>
      <c r="E49" s="108"/>
      <c r="F49" s="89"/>
      <c r="G49" s="83">
        <v>3</v>
      </c>
      <c r="H49" s="82"/>
      <c r="I49" s="82"/>
      <c r="J49" s="82"/>
      <c r="K49" s="82"/>
      <c r="L49" s="82"/>
      <c r="M49" s="91">
        <f t="shared" si="1"/>
        <v>3</v>
      </c>
      <c r="N49" s="298"/>
      <c r="O49" s="299"/>
      <c r="P49" s="299"/>
      <c r="Q49" s="300"/>
    </row>
    <row r="50" spans="1:17" ht="17.25" thickBot="1">
      <c r="A50" s="76" t="s">
        <v>174</v>
      </c>
      <c r="B50" s="104"/>
      <c r="C50" s="104"/>
      <c r="D50" s="104"/>
      <c r="E50" s="104"/>
      <c r="F50" s="76">
        <f>SUM(F11:F35)</f>
        <v>319</v>
      </c>
      <c r="G50" s="104"/>
      <c r="H50" s="104"/>
      <c r="I50" s="104"/>
      <c r="J50" s="104"/>
      <c r="K50" s="96">
        <f>SUM(K11:K35)</f>
        <v>14</v>
      </c>
      <c r="L50" s="104"/>
      <c r="M50" s="97"/>
      <c r="N50" s="286"/>
      <c r="O50" s="287"/>
      <c r="P50" s="287"/>
      <c r="Q50" s="288"/>
    </row>
    <row r="51" spans="1:17">
      <c r="A51" s="20"/>
      <c r="B51" s="105"/>
      <c r="F51" s="20"/>
      <c r="G51" s="105"/>
      <c r="M51" s="1"/>
      <c r="P51"/>
    </row>
    <row r="52" spans="1:17">
      <c r="A52" s="20"/>
      <c r="B52" s="105"/>
      <c r="F52" s="20"/>
      <c r="G52" s="105"/>
      <c r="M52" s="1"/>
      <c r="P52"/>
    </row>
    <row r="54" spans="1:17">
      <c r="A54" s="20"/>
      <c r="B54" s="105"/>
      <c r="F54" s="20"/>
      <c r="G54" s="105"/>
      <c r="M54" s="1"/>
      <c r="P54"/>
    </row>
  </sheetData>
  <mergeCells count="14">
    <mergeCell ref="A1:M2"/>
    <mergeCell ref="N2:N3"/>
    <mergeCell ref="A4:A5"/>
    <mergeCell ref="B4:F4"/>
    <mergeCell ref="G4:M4"/>
    <mergeCell ref="N4:Q5"/>
    <mergeCell ref="N50:Q50"/>
    <mergeCell ref="N6:Q10"/>
    <mergeCell ref="N11:Q11"/>
    <mergeCell ref="N12:Q19"/>
    <mergeCell ref="N20:Q24"/>
    <mergeCell ref="N25:Q36"/>
    <mergeCell ref="N37:Q42"/>
    <mergeCell ref="N43:Q4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Q59"/>
  <sheetViews>
    <sheetView zoomScale="115" zoomScaleNormal="115" workbookViewId="0">
      <selection activeCell="F62" sqref="F62"/>
    </sheetView>
  </sheetViews>
  <sheetFormatPr defaultRowHeight="16.5"/>
  <cols>
    <col min="1" max="1" width="26.875" style="4" customWidth="1"/>
    <col min="2" max="2" width="6.625" style="20" customWidth="1"/>
    <col min="3" max="6" width="6.625" style="109" customWidth="1"/>
    <col min="7" max="7" width="7.625" style="20" customWidth="1"/>
    <col min="8" max="8" width="7.75" style="109" customWidth="1"/>
    <col min="9" max="10" width="6.625" style="109" customWidth="1"/>
    <col min="11" max="11" width="9.25" style="109" customWidth="1"/>
    <col min="12" max="13" width="6.625" style="109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221</v>
      </c>
      <c r="B3" s="72"/>
      <c r="C3" s="115"/>
      <c r="D3" s="115"/>
      <c r="E3" s="115"/>
      <c r="F3" s="115"/>
      <c r="G3" s="72"/>
      <c r="H3" s="115"/>
      <c r="I3" s="115"/>
      <c r="J3" s="115"/>
      <c r="K3" s="115"/>
      <c r="L3" s="115"/>
      <c r="M3" s="115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229</v>
      </c>
      <c r="B6" s="76"/>
      <c r="C6" s="108"/>
      <c r="D6" s="108"/>
      <c r="E6" s="108"/>
      <c r="F6" s="89">
        <f t="shared" ref="F6:F43" si="0"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118">
        <v>2</v>
      </c>
      <c r="D7" s="108"/>
      <c r="E7" s="108"/>
      <c r="F7" s="89">
        <f t="shared" si="0"/>
        <v>2</v>
      </c>
      <c r="G7" s="81"/>
      <c r="H7" s="82"/>
      <c r="I7" s="82"/>
      <c r="J7" s="82">
        <v>2</v>
      </c>
      <c r="K7" s="82"/>
      <c r="L7" s="82"/>
      <c r="M7" s="91">
        <f t="shared" ref="M7:M43" si="1">SUM(G7:L7)</f>
        <v>2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118"/>
      <c r="D8" s="108"/>
      <c r="E8" s="108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118">
        <v>40</v>
      </c>
      <c r="D9" s="108"/>
      <c r="E9" s="108"/>
      <c r="F9" s="89">
        <f t="shared" si="0"/>
        <v>40</v>
      </c>
      <c r="G9" s="83"/>
      <c r="H9" s="82"/>
      <c r="I9" s="82"/>
      <c r="J9" s="82">
        <v>40</v>
      </c>
      <c r="K9" s="82"/>
      <c r="L9" s="82"/>
      <c r="M9" s="91">
        <f t="shared" si="1"/>
        <v>40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118">
        <v>8</v>
      </c>
      <c r="D10" s="108"/>
      <c r="E10" s="108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14</v>
      </c>
      <c r="C11" s="118">
        <v>5</v>
      </c>
      <c r="D11" s="108">
        <v>3</v>
      </c>
      <c r="E11" s="108"/>
      <c r="F11" s="89">
        <f t="shared" si="0"/>
        <v>22</v>
      </c>
      <c r="G11" s="83">
        <v>9</v>
      </c>
      <c r="H11" s="82"/>
      <c r="I11" s="82"/>
      <c r="J11" s="82"/>
      <c r="K11" s="82"/>
      <c r="L11" s="82">
        <v>13</v>
      </c>
      <c r="M11" s="91">
        <f t="shared" si="1"/>
        <v>22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118">
        <v>11</v>
      </c>
      <c r="D12" s="108"/>
      <c r="E12" s="108"/>
      <c r="F12" s="89">
        <f t="shared" si="0"/>
        <v>11</v>
      </c>
      <c r="G12" s="83">
        <v>6</v>
      </c>
      <c r="H12" s="82"/>
      <c r="I12" s="82"/>
      <c r="J12" s="82">
        <v>5</v>
      </c>
      <c r="K12" s="82"/>
      <c r="L12" s="82"/>
      <c r="M12" s="91">
        <f t="shared" si="1"/>
        <v>11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118">
        <v>13</v>
      </c>
      <c r="D13" s="108"/>
      <c r="E13" s="108"/>
      <c r="F13" s="89">
        <f t="shared" si="0"/>
        <v>13</v>
      </c>
      <c r="G13" s="83">
        <v>13</v>
      </c>
      <c r="H13" s="82"/>
      <c r="I13" s="82"/>
      <c r="J13" s="82"/>
      <c r="K13" s="82"/>
      <c r="L13" s="82"/>
      <c r="M13" s="91">
        <f t="shared" si="1"/>
        <v>13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118">
        <v>6</v>
      </c>
      <c r="D14" s="108"/>
      <c r="E14" s="108"/>
      <c r="F14" s="89">
        <f t="shared" si="0"/>
        <v>6</v>
      </c>
      <c r="G14" s="83">
        <v>1</v>
      </c>
      <c r="H14" s="82"/>
      <c r="I14" s="82"/>
      <c r="J14" s="82">
        <v>5</v>
      </c>
      <c r="K14" s="82"/>
      <c r="L14" s="82"/>
      <c r="M14" s="91">
        <f t="shared" si="1"/>
        <v>6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118">
        <v>6</v>
      </c>
      <c r="D15" s="108"/>
      <c r="E15" s="108"/>
      <c r="F15" s="89">
        <f t="shared" si="0"/>
        <v>6</v>
      </c>
      <c r="G15" s="83">
        <v>1</v>
      </c>
      <c r="H15" s="82"/>
      <c r="I15" s="82"/>
      <c r="J15" s="82">
        <v>5</v>
      </c>
      <c r="K15" s="82"/>
      <c r="L15" s="82"/>
      <c r="M15" s="91">
        <f t="shared" si="1"/>
        <v>6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118">
        <v>8</v>
      </c>
      <c r="D16" s="108"/>
      <c r="E16" s="108"/>
      <c r="F16" s="89">
        <f t="shared" si="0"/>
        <v>8</v>
      </c>
      <c r="G16" s="83">
        <v>4</v>
      </c>
      <c r="H16" s="82"/>
      <c r="I16" s="82"/>
      <c r="J16" s="82">
        <v>4</v>
      </c>
      <c r="K16" s="82"/>
      <c r="L16" s="82"/>
      <c r="M16" s="91">
        <f t="shared" si="1"/>
        <v>8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118">
        <v>4</v>
      </c>
      <c r="D17" s="108"/>
      <c r="E17" s="108"/>
      <c r="F17" s="89">
        <f t="shared" si="0"/>
        <v>4</v>
      </c>
      <c r="G17" s="83">
        <v>2</v>
      </c>
      <c r="H17" s="82"/>
      <c r="I17" s="82"/>
      <c r="J17" s="82">
        <v>2</v>
      </c>
      <c r="K17" s="82"/>
      <c r="L17" s="82"/>
      <c r="M17" s="91">
        <f t="shared" si="1"/>
        <v>4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118">
        <v>2</v>
      </c>
      <c r="D18" s="108">
        <v>3</v>
      </c>
      <c r="E18" s="108"/>
      <c r="F18" s="89">
        <f t="shared" si="0"/>
        <v>5</v>
      </c>
      <c r="G18" s="83">
        <v>5</v>
      </c>
      <c r="H18" s="82"/>
      <c r="I18" s="82"/>
      <c r="J18" s="82"/>
      <c r="K18" s="82"/>
      <c r="L18" s="82"/>
      <c r="M18" s="91">
        <f t="shared" si="1"/>
        <v>5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118">
        <v>12</v>
      </c>
      <c r="D19" s="108"/>
      <c r="E19" s="108"/>
      <c r="F19" s="89">
        <f t="shared" si="0"/>
        <v>12</v>
      </c>
      <c r="G19" s="83">
        <v>12</v>
      </c>
      <c r="H19" s="82"/>
      <c r="I19" s="82"/>
      <c r="J19" s="82"/>
      <c r="K19" s="82"/>
      <c r="L19" s="82"/>
      <c r="M19" s="91">
        <f t="shared" si="1"/>
        <v>12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>
        <v>6</v>
      </c>
      <c r="C20" s="118"/>
      <c r="D20" s="108"/>
      <c r="E20" s="108"/>
      <c r="F20" s="89">
        <f t="shared" si="0"/>
        <v>6</v>
      </c>
      <c r="G20" s="83">
        <v>2</v>
      </c>
      <c r="H20" s="82"/>
      <c r="I20" s="82"/>
      <c r="J20" s="82"/>
      <c r="K20" s="82"/>
      <c r="L20" s="82"/>
      <c r="M20" s="91">
        <f t="shared" si="1"/>
        <v>2</v>
      </c>
      <c r="N20" s="301" t="s">
        <v>56</v>
      </c>
      <c r="O20" s="302"/>
      <c r="P20" s="302"/>
      <c r="Q20" s="303"/>
    </row>
    <row r="21" spans="1:17" ht="18" customHeight="1" thickBot="1">
      <c r="A21" s="85" t="s">
        <v>38</v>
      </c>
      <c r="B21" s="76">
        <v>20</v>
      </c>
      <c r="C21" s="118">
        <v>20</v>
      </c>
      <c r="D21" s="108"/>
      <c r="E21" s="108"/>
      <c r="F21" s="89">
        <f t="shared" si="0"/>
        <v>40</v>
      </c>
      <c r="G21" s="83">
        <v>10</v>
      </c>
      <c r="H21" s="82"/>
      <c r="I21" s="82"/>
      <c r="J21" s="82"/>
      <c r="K21" s="82"/>
      <c r="L21" s="82"/>
      <c r="M21" s="91">
        <f t="shared" si="1"/>
        <v>10</v>
      </c>
      <c r="N21" s="304"/>
      <c r="O21" s="305"/>
      <c r="P21" s="305"/>
      <c r="Q21" s="306"/>
    </row>
    <row r="22" spans="1:17" ht="18" customHeight="1" thickBot="1">
      <c r="A22" s="85" t="s">
        <v>93</v>
      </c>
      <c r="B22" s="76">
        <v>4</v>
      </c>
      <c r="C22" s="108"/>
      <c r="D22" s="108"/>
      <c r="E22" s="108"/>
      <c r="F22" s="89"/>
      <c r="G22" s="83">
        <v>2</v>
      </c>
      <c r="H22" s="82"/>
      <c r="I22" s="82"/>
      <c r="J22" s="82"/>
      <c r="K22" s="82"/>
      <c r="L22" s="82"/>
      <c r="M22" s="91">
        <f t="shared" si="1"/>
        <v>2</v>
      </c>
      <c r="N22" s="304"/>
      <c r="O22" s="305"/>
      <c r="P22" s="305"/>
      <c r="Q22" s="306"/>
    </row>
    <row r="23" spans="1:17" ht="18" customHeight="1" thickBot="1">
      <c r="A23" s="85" t="s">
        <v>199</v>
      </c>
      <c r="B23" s="76"/>
      <c r="C23" s="108">
        <v>20</v>
      </c>
      <c r="D23" s="108"/>
      <c r="E23" s="108"/>
      <c r="F23" s="89">
        <f t="shared" si="0"/>
        <v>20</v>
      </c>
      <c r="G23" s="83">
        <v>15</v>
      </c>
      <c r="H23" s="82"/>
      <c r="I23" s="82"/>
      <c r="J23" s="82"/>
      <c r="K23" s="82"/>
      <c r="L23" s="82"/>
      <c r="M23" s="91">
        <f t="shared" si="1"/>
        <v>15</v>
      </c>
      <c r="N23" s="295"/>
      <c r="O23" s="296"/>
      <c r="P23" s="296"/>
      <c r="Q23" s="297"/>
    </row>
    <row r="24" spans="1:17" ht="18" customHeight="1" thickBot="1">
      <c r="A24" s="85" t="s">
        <v>200</v>
      </c>
      <c r="B24" s="76"/>
      <c r="C24" s="108"/>
      <c r="D24" s="108"/>
      <c r="E24" s="108"/>
      <c r="F24" s="89">
        <f t="shared" si="0"/>
        <v>0</v>
      </c>
      <c r="G24" s="83"/>
      <c r="H24" s="82"/>
      <c r="I24" s="82"/>
      <c r="J24" s="82"/>
      <c r="K24" s="82"/>
      <c r="L24" s="82"/>
      <c r="M24" s="91">
        <f t="shared" si="1"/>
        <v>0</v>
      </c>
      <c r="N24" s="295"/>
      <c r="O24" s="296"/>
      <c r="P24" s="296"/>
      <c r="Q24" s="297"/>
    </row>
    <row r="25" spans="1:17" ht="18" customHeight="1" thickBot="1">
      <c r="A25" s="85" t="s">
        <v>201</v>
      </c>
      <c r="B25" s="76"/>
      <c r="C25" s="108"/>
      <c r="D25" s="108"/>
      <c r="E25" s="108"/>
      <c r="F25" s="89">
        <f t="shared" si="0"/>
        <v>0</v>
      </c>
      <c r="G25" s="83"/>
      <c r="H25" s="82"/>
      <c r="I25" s="82"/>
      <c r="J25" s="82"/>
      <c r="K25" s="82"/>
      <c r="L25" s="82"/>
      <c r="M25" s="91">
        <f t="shared" si="1"/>
        <v>0</v>
      </c>
      <c r="N25" s="298"/>
      <c r="O25" s="299"/>
      <c r="P25" s="299"/>
      <c r="Q25" s="300"/>
    </row>
    <row r="26" spans="1:17" ht="18" customHeight="1" thickBot="1">
      <c r="A26" s="86" t="s">
        <v>33</v>
      </c>
      <c r="B26" s="76"/>
      <c r="C26" s="108">
        <v>8</v>
      </c>
      <c r="D26" s="108"/>
      <c r="E26" s="108"/>
      <c r="F26" s="89">
        <f t="shared" si="0"/>
        <v>8</v>
      </c>
      <c r="G26" s="83">
        <v>8</v>
      </c>
      <c r="H26" s="82"/>
      <c r="I26" s="82"/>
      <c r="J26" s="82"/>
      <c r="K26" s="82"/>
      <c r="L26" s="82"/>
      <c r="M26" s="91">
        <f t="shared" si="1"/>
        <v>8</v>
      </c>
      <c r="N26" s="331" t="s">
        <v>177</v>
      </c>
      <c r="O26" s="331"/>
      <c r="P26" s="331"/>
      <c r="Q26" s="331"/>
    </row>
    <row r="27" spans="1:17" ht="18" customHeight="1" thickBot="1">
      <c r="A27" s="86" t="s">
        <v>34</v>
      </c>
      <c r="B27" s="76"/>
      <c r="C27" s="108">
        <v>8</v>
      </c>
      <c r="D27" s="108"/>
      <c r="E27" s="108"/>
      <c r="F27" s="89">
        <f t="shared" si="0"/>
        <v>8</v>
      </c>
      <c r="G27" s="83">
        <v>7</v>
      </c>
      <c r="H27" s="82"/>
      <c r="I27" s="82"/>
      <c r="J27" s="82"/>
      <c r="K27" s="82">
        <v>1</v>
      </c>
      <c r="L27" s="82"/>
      <c r="M27" s="91">
        <f t="shared" si="1"/>
        <v>8</v>
      </c>
      <c r="N27" s="263"/>
      <c r="O27" s="263"/>
      <c r="P27" s="263"/>
      <c r="Q27" s="263"/>
    </row>
    <row r="28" spans="1:17" ht="18" customHeight="1" thickBot="1">
      <c r="A28" s="86" t="s">
        <v>31</v>
      </c>
      <c r="B28" s="76"/>
      <c r="C28" s="108">
        <v>8</v>
      </c>
      <c r="D28" s="108"/>
      <c r="E28" s="108"/>
      <c r="F28" s="89">
        <f t="shared" si="0"/>
        <v>8</v>
      </c>
      <c r="G28" s="83">
        <v>8</v>
      </c>
      <c r="H28" s="82"/>
      <c r="I28" s="82"/>
      <c r="J28" s="82"/>
      <c r="K28" s="82"/>
      <c r="L28" s="82"/>
      <c r="M28" s="91">
        <f t="shared" si="1"/>
        <v>8</v>
      </c>
      <c r="N28" s="263"/>
      <c r="O28" s="263"/>
      <c r="P28" s="263"/>
      <c r="Q28" s="263"/>
    </row>
    <row r="29" spans="1:17" ht="18" customHeight="1" thickBot="1">
      <c r="A29" s="86" t="s">
        <v>36</v>
      </c>
      <c r="B29" s="76"/>
      <c r="C29" s="108">
        <v>6</v>
      </c>
      <c r="D29" s="108">
        <v>6</v>
      </c>
      <c r="E29" s="108"/>
      <c r="F29" s="89">
        <f t="shared" si="0"/>
        <v>12</v>
      </c>
      <c r="G29" s="83">
        <v>12</v>
      </c>
      <c r="H29" s="82"/>
      <c r="I29" s="82"/>
      <c r="J29" s="82"/>
      <c r="K29" s="82"/>
      <c r="L29" s="82"/>
      <c r="M29" s="91">
        <f t="shared" si="1"/>
        <v>12</v>
      </c>
      <c r="N29" s="263"/>
      <c r="O29" s="263"/>
      <c r="P29" s="263"/>
      <c r="Q29" s="263"/>
    </row>
    <row r="30" spans="1:17" ht="18" customHeight="1" thickBot="1">
      <c r="A30" s="86" t="s">
        <v>27</v>
      </c>
      <c r="B30" s="76"/>
      <c r="C30" s="108">
        <v>8</v>
      </c>
      <c r="D30" s="108"/>
      <c r="E30" s="108"/>
      <c r="F30" s="89">
        <f t="shared" si="0"/>
        <v>8</v>
      </c>
      <c r="G30" s="83">
        <v>8</v>
      </c>
      <c r="H30" s="82"/>
      <c r="I30" s="82"/>
      <c r="J30" s="82"/>
      <c r="K30" s="82"/>
      <c r="L30" s="82"/>
      <c r="M30" s="91">
        <f t="shared" si="1"/>
        <v>8</v>
      </c>
      <c r="N30" s="263"/>
      <c r="O30" s="263"/>
      <c r="P30" s="263"/>
      <c r="Q30" s="263"/>
    </row>
    <row r="31" spans="1:17" ht="18" customHeight="1" thickBot="1">
      <c r="A31" s="86" t="s">
        <v>37</v>
      </c>
      <c r="B31" s="76"/>
      <c r="C31" s="108">
        <v>12</v>
      </c>
      <c r="D31" s="108">
        <v>6</v>
      </c>
      <c r="E31" s="108"/>
      <c r="F31" s="89">
        <f t="shared" si="0"/>
        <v>18</v>
      </c>
      <c r="G31" s="83">
        <v>18</v>
      </c>
      <c r="H31" s="82"/>
      <c r="I31" s="82"/>
      <c r="J31" s="82"/>
      <c r="K31" s="82"/>
      <c r="L31" s="82"/>
      <c r="M31" s="91">
        <f t="shared" si="1"/>
        <v>18</v>
      </c>
      <c r="N31" s="263"/>
      <c r="O31" s="263"/>
      <c r="P31" s="263"/>
      <c r="Q31" s="263"/>
    </row>
    <row r="32" spans="1:17" ht="18" customHeight="1" thickBot="1">
      <c r="A32" s="86" t="s">
        <v>169</v>
      </c>
      <c r="B32" s="76"/>
      <c r="C32" s="108">
        <v>14</v>
      </c>
      <c r="D32" s="108"/>
      <c r="E32" s="108"/>
      <c r="F32" s="89">
        <f t="shared" si="0"/>
        <v>14</v>
      </c>
      <c r="G32" s="83">
        <v>13</v>
      </c>
      <c r="H32" s="82"/>
      <c r="I32" s="82"/>
      <c r="J32" s="82"/>
      <c r="K32" s="82">
        <v>1</v>
      </c>
      <c r="L32" s="82"/>
      <c r="M32" s="91">
        <f t="shared" si="1"/>
        <v>14</v>
      </c>
      <c r="N32" s="263"/>
      <c r="O32" s="263"/>
      <c r="P32" s="263"/>
      <c r="Q32" s="263"/>
    </row>
    <row r="33" spans="1:17" ht="18" customHeight="1" thickBot="1">
      <c r="A33" s="86" t="s">
        <v>64</v>
      </c>
      <c r="B33" s="76"/>
      <c r="C33" s="108">
        <v>14</v>
      </c>
      <c r="D33" s="108"/>
      <c r="E33" s="108"/>
      <c r="F33" s="89">
        <f t="shared" si="0"/>
        <v>14</v>
      </c>
      <c r="G33" s="83">
        <v>14</v>
      </c>
      <c r="H33" s="82"/>
      <c r="I33" s="82"/>
      <c r="J33" s="82"/>
      <c r="K33" s="82"/>
      <c r="L33" s="82"/>
      <c r="M33" s="91">
        <f t="shared" si="1"/>
        <v>14</v>
      </c>
      <c r="N33" s="263"/>
      <c r="O33" s="263"/>
      <c r="P33" s="263"/>
      <c r="Q33" s="263"/>
    </row>
    <row r="34" spans="1:17" ht="18" customHeight="1" thickBot="1">
      <c r="A34" s="86" t="s">
        <v>171</v>
      </c>
      <c r="B34" s="76"/>
      <c r="C34" s="108">
        <v>11</v>
      </c>
      <c r="D34" s="108"/>
      <c r="E34" s="108"/>
      <c r="F34" s="89">
        <f t="shared" si="0"/>
        <v>11</v>
      </c>
      <c r="G34" s="83">
        <v>11</v>
      </c>
      <c r="H34" s="82"/>
      <c r="I34" s="82"/>
      <c r="J34" s="82"/>
      <c r="K34" s="82"/>
      <c r="L34" s="82"/>
      <c r="M34" s="91">
        <f t="shared" si="1"/>
        <v>11</v>
      </c>
      <c r="N34" s="263"/>
      <c r="O34" s="263"/>
      <c r="P34" s="263"/>
      <c r="Q34" s="263"/>
    </row>
    <row r="35" spans="1:17" ht="18" customHeight="1" thickBot="1">
      <c r="A35" s="86" t="s">
        <v>170</v>
      </c>
      <c r="B35" s="76"/>
      <c r="C35" s="108">
        <v>11</v>
      </c>
      <c r="D35" s="108">
        <v>5</v>
      </c>
      <c r="E35" s="108"/>
      <c r="F35" s="89">
        <f t="shared" si="0"/>
        <v>16</v>
      </c>
      <c r="G35" s="83">
        <v>16</v>
      </c>
      <c r="H35" s="82"/>
      <c r="I35" s="82"/>
      <c r="J35" s="82"/>
      <c r="K35" s="82"/>
      <c r="L35" s="82"/>
      <c r="M35" s="91">
        <f t="shared" si="1"/>
        <v>16</v>
      </c>
      <c r="N35" s="263"/>
      <c r="O35" s="263"/>
      <c r="P35" s="263"/>
      <c r="Q35" s="263"/>
    </row>
    <row r="36" spans="1:17" ht="18" customHeight="1" thickBot="1">
      <c r="A36" s="86" t="s">
        <v>29</v>
      </c>
      <c r="B36" s="76"/>
      <c r="C36" s="108">
        <v>12</v>
      </c>
      <c r="D36" s="108">
        <v>14</v>
      </c>
      <c r="E36" s="108"/>
      <c r="F36" s="89">
        <f t="shared" si="0"/>
        <v>26</v>
      </c>
      <c r="G36" s="83">
        <v>24</v>
      </c>
      <c r="H36" s="82"/>
      <c r="I36" s="82"/>
      <c r="J36" s="82"/>
      <c r="K36" s="82">
        <v>2</v>
      </c>
      <c r="L36" s="82"/>
      <c r="M36" s="91">
        <f t="shared" si="1"/>
        <v>26</v>
      </c>
      <c r="N36" s="263"/>
      <c r="O36" s="263"/>
      <c r="P36" s="263"/>
      <c r="Q36" s="263"/>
    </row>
    <row r="37" spans="1:17" ht="18" customHeight="1" thickBot="1">
      <c r="A37" s="86" t="s">
        <v>138</v>
      </c>
      <c r="B37" s="76"/>
      <c r="C37" s="108"/>
      <c r="D37" s="108"/>
      <c r="E37" s="108"/>
      <c r="F37" s="89">
        <f t="shared" si="0"/>
        <v>0</v>
      </c>
      <c r="G37" s="83"/>
      <c r="H37" s="82"/>
      <c r="I37" s="82"/>
      <c r="J37" s="82"/>
      <c r="K37" s="82"/>
      <c r="L37" s="82"/>
      <c r="M37" s="91">
        <f t="shared" si="1"/>
        <v>0</v>
      </c>
      <c r="N37" s="263"/>
      <c r="O37" s="263"/>
      <c r="P37" s="263"/>
      <c r="Q37" s="263"/>
    </row>
    <row r="38" spans="1:17" ht="18" customHeight="1" thickBot="1">
      <c r="A38" s="87" t="s">
        <v>39</v>
      </c>
      <c r="B38" s="76"/>
      <c r="C38" s="108"/>
      <c r="D38" s="108"/>
      <c r="E38" s="108"/>
      <c r="F38" s="89">
        <f t="shared" si="0"/>
        <v>0</v>
      </c>
      <c r="G38" s="83">
        <v>5</v>
      </c>
      <c r="H38" s="82"/>
      <c r="I38" s="82"/>
      <c r="J38" s="82"/>
      <c r="K38" s="82"/>
      <c r="L38" s="82"/>
      <c r="M38" s="91">
        <f t="shared" si="1"/>
        <v>5</v>
      </c>
      <c r="N38" s="331" t="s">
        <v>178</v>
      </c>
      <c r="O38" s="263"/>
      <c r="P38" s="263"/>
      <c r="Q38" s="263"/>
    </row>
    <row r="39" spans="1:17" ht="18" customHeight="1" thickBot="1">
      <c r="A39" s="87" t="s">
        <v>40</v>
      </c>
      <c r="B39" s="76"/>
      <c r="C39" s="108"/>
      <c r="D39" s="108"/>
      <c r="E39" s="108"/>
      <c r="F39" s="89">
        <f t="shared" si="0"/>
        <v>0</v>
      </c>
      <c r="G39" s="83">
        <v>5</v>
      </c>
      <c r="H39" s="82"/>
      <c r="I39" s="82"/>
      <c r="J39" s="82"/>
      <c r="K39" s="82"/>
      <c r="L39" s="82"/>
      <c r="M39" s="91">
        <f t="shared" si="1"/>
        <v>5</v>
      </c>
      <c r="N39" s="263"/>
      <c r="O39" s="263"/>
      <c r="P39" s="263"/>
      <c r="Q39" s="263"/>
    </row>
    <row r="40" spans="1:17" ht="18" customHeight="1" thickBot="1">
      <c r="A40" s="87" t="s">
        <v>47</v>
      </c>
      <c r="B40" s="76"/>
      <c r="C40" s="108"/>
      <c r="D40" s="108"/>
      <c r="E40" s="108"/>
      <c r="F40" s="89">
        <f t="shared" si="0"/>
        <v>0</v>
      </c>
      <c r="G40" s="83">
        <v>4</v>
      </c>
      <c r="H40" s="82"/>
      <c r="I40" s="82"/>
      <c r="J40" s="82"/>
      <c r="K40" s="82"/>
      <c r="L40" s="82"/>
      <c r="M40" s="91">
        <f t="shared" si="1"/>
        <v>4</v>
      </c>
      <c r="N40" s="263"/>
      <c r="O40" s="263"/>
      <c r="P40" s="263"/>
      <c r="Q40" s="263"/>
    </row>
    <row r="41" spans="1:17" ht="18" customHeight="1" thickBot="1">
      <c r="A41" s="87" t="s">
        <v>41</v>
      </c>
      <c r="B41" s="76"/>
      <c r="C41" s="108"/>
      <c r="D41" s="108"/>
      <c r="E41" s="108"/>
      <c r="F41" s="89">
        <f t="shared" si="0"/>
        <v>0</v>
      </c>
      <c r="G41" s="83">
        <v>8</v>
      </c>
      <c r="H41" s="82"/>
      <c r="I41" s="82"/>
      <c r="J41" s="82"/>
      <c r="K41" s="82"/>
      <c r="L41" s="82"/>
      <c r="M41" s="91">
        <f t="shared" si="1"/>
        <v>8</v>
      </c>
      <c r="N41" s="263"/>
      <c r="O41" s="263"/>
      <c r="P41" s="263"/>
      <c r="Q41" s="263"/>
    </row>
    <row r="42" spans="1:17" ht="18" customHeight="1" thickBot="1">
      <c r="A42" s="87" t="s">
        <v>132</v>
      </c>
      <c r="B42" s="76"/>
      <c r="C42" s="108"/>
      <c r="D42" s="108"/>
      <c r="E42" s="108"/>
      <c r="F42" s="89">
        <f t="shared" si="0"/>
        <v>0</v>
      </c>
      <c r="G42" s="83">
        <v>4</v>
      </c>
      <c r="H42" s="82"/>
      <c r="I42" s="82"/>
      <c r="J42" s="82"/>
      <c r="K42" s="82"/>
      <c r="L42" s="82"/>
      <c r="M42" s="91">
        <f t="shared" si="1"/>
        <v>4</v>
      </c>
      <c r="N42" s="263"/>
      <c r="O42" s="263"/>
      <c r="P42" s="263"/>
      <c r="Q42" s="263"/>
    </row>
    <row r="43" spans="1:17" ht="18" customHeight="1" thickBot="1">
      <c r="A43" s="87" t="s">
        <v>45</v>
      </c>
      <c r="B43" s="76"/>
      <c r="C43" s="108"/>
      <c r="D43" s="108"/>
      <c r="E43" s="108"/>
      <c r="F43" s="89">
        <f t="shared" si="0"/>
        <v>0</v>
      </c>
      <c r="G43" s="83"/>
      <c r="H43" s="82"/>
      <c r="I43" s="82"/>
      <c r="J43" s="82"/>
      <c r="K43" s="82"/>
      <c r="L43" s="82"/>
      <c r="M43" s="91">
        <f t="shared" si="1"/>
        <v>0</v>
      </c>
      <c r="N43" s="263"/>
      <c r="O43" s="263"/>
      <c r="P43" s="263"/>
      <c r="Q43" s="263"/>
    </row>
    <row r="44" spans="1:17" ht="17.25" thickBot="1">
      <c r="A44" s="76" t="s">
        <v>174</v>
      </c>
      <c r="B44" s="108"/>
      <c r="C44" s="108"/>
      <c r="D44" s="108"/>
      <c r="E44" s="108"/>
      <c r="F44" s="76">
        <f>SUM(F11:F36)</f>
        <v>296</v>
      </c>
      <c r="G44" s="108"/>
      <c r="H44" s="108"/>
      <c r="I44" s="108"/>
      <c r="J44" s="108"/>
      <c r="K44" s="96">
        <f>SUM(K11:K36)</f>
        <v>4</v>
      </c>
      <c r="L44" s="108"/>
      <c r="M44" s="97"/>
      <c r="N44" s="323"/>
      <c r="O44" s="324"/>
      <c r="P44" s="324"/>
      <c r="Q44" s="324"/>
    </row>
    <row r="45" spans="1:17" ht="17.25" thickBot="1">
      <c r="A45" s="20"/>
      <c r="B45" s="109"/>
      <c r="F45" s="20"/>
      <c r="G45" s="109"/>
      <c r="M45" s="1"/>
      <c r="P45"/>
    </row>
    <row r="46" spans="1:17" ht="23.25" customHeight="1" thickBot="1">
      <c r="A46" s="283" t="s">
        <v>215</v>
      </c>
      <c r="B46" s="284" t="s">
        <v>6</v>
      </c>
      <c r="C46" s="284"/>
      <c r="D46" s="284"/>
      <c r="E46" s="284"/>
      <c r="F46" s="284"/>
      <c r="G46" s="284" t="s">
        <v>7</v>
      </c>
      <c r="H46" s="284"/>
      <c r="I46" s="284"/>
      <c r="J46" s="284"/>
      <c r="K46" s="284"/>
      <c r="L46" s="284"/>
      <c r="M46" s="284"/>
      <c r="N46" s="285" t="s">
        <v>8</v>
      </c>
      <c r="O46" s="285"/>
      <c r="P46" s="285"/>
      <c r="Q46" s="285"/>
    </row>
    <row r="47" spans="1:17" s="8" customFormat="1" ht="27.75" customHeight="1" thickBot="1">
      <c r="A47" s="325"/>
      <c r="B47" s="110" t="s">
        <v>48</v>
      </c>
      <c r="C47" s="111" t="s">
        <v>209</v>
      </c>
      <c r="D47" s="111" t="s">
        <v>210</v>
      </c>
      <c r="E47" s="111" t="s">
        <v>113</v>
      </c>
      <c r="F47" s="112" t="s">
        <v>14</v>
      </c>
      <c r="G47" s="113" t="s">
        <v>209</v>
      </c>
      <c r="H47" s="111" t="s">
        <v>210</v>
      </c>
      <c r="I47" s="111" t="s">
        <v>16</v>
      </c>
      <c r="J47" s="111" t="s">
        <v>17</v>
      </c>
      <c r="K47" s="111" t="s">
        <v>113</v>
      </c>
      <c r="L47" s="111" t="s">
        <v>18</v>
      </c>
      <c r="M47" s="114" t="s">
        <v>14</v>
      </c>
      <c r="N47" s="326"/>
      <c r="O47" s="326"/>
      <c r="P47" s="326"/>
      <c r="Q47" s="326"/>
    </row>
    <row r="48" spans="1:17" ht="17.25" thickBot="1">
      <c r="A48" s="116" t="s">
        <v>202</v>
      </c>
      <c r="B48" s="108"/>
      <c r="C48" s="108"/>
      <c r="D48" s="108">
        <v>3</v>
      </c>
      <c r="E48" s="108"/>
      <c r="F48" s="76">
        <f>B48+C48+D48+E48</f>
        <v>3</v>
      </c>
      <c r="G48" s="108"/>
      <c r="H48" s="108">
        <v>2</v>
      </c>
      <c r="I48" s="108"/>
      <c r="J48" s="108"/>
      <c r="K48" s="108"/>
      <c r="L48" s="108"/>
      <c r="M48" s="97">
        <f>G48+H48+I48+J48+K48+L48</f>
        <v>2</v>
      </c>
      <c r="N48" s="301" t="s">
        <v>214</v>
      </c>
      <c r="O48" s="319"/>
      <c r="P48" s="319"/>
      <c r="Q48" s="320"/>
    </row>
    <row r="49" spans="1:17" ht="17.25" thickBot="1">
      <c r="A49" s="117" t="s">
        <v>203</v>
      </c>
      <c r="B49" s="76"/>
      <c r="C49" s="108"/>
      <c r="D49" s="108">
        <v>3</v>
      </c>
      <c r="E49" s="108"/>
      <c r="F49" s="76">
        <f t="shared" ref="F49:F56" si="2">B49+C49+D49+E49</f>
        <v>3</v>
      </c>
      <c r="G49" s="76"/>
      <c r="H49" s="108">
        <v>1</v>
      </c>
      <c r="I49" s="108"/>
      <c r="J49" s="108"/>
      <c r="K49" s="108"/>
      <c r="L49" s="108"/>
      <c r="M49" s="97">
        <f t="shared" ref="M49:M56" si="3">G49+H49+I49+J49+K49+L49</f>
        <v>1</v>
      </c>
      <c r="N49" s="327"/>
      <c r="O49" s="328"/>
      <c r="P49" s="328"/>
      <c r="Q49" s="329"/>
    </row>
    <row r="50" spans="1:17" ht="17.25" thickBot="1">
      <c r="A50" s="117" t="s">
        <v>204</v>
      </c>
      <c r="B50" s="76"/>
      <c r="C50" s="108"/>
      <c r="D50" s="108">
        <v>3</v>
      </c>
      <c r="E50" s="108"/>
      <c r="F50" s="76">
        <f t="shared" si="2"/>
        <v>3</v>
      </c>
      <c r="G50" s="76"/>
      <c r="H50" s="108">
        <v>3</v>
      </c>
      <c r="I50" s="108"/>
      <c r="J50" s="108"/>
      <c r="K50" s="108"/>
      <c r="L50" s="108"/>
      <c r="M50" s="97">
        <f t="shared" si="3"/>
        <v>3</v>
      </c>
      <c r="N50" s="327"/>
      <c r="O50" s="328"/>
      <c r="P50" s="328"/>
      <c r="Q50" s="329"/>
    </row>
    <row r="51" spans="1:17" ht="17.25" thickBot="1">
      <c r="A51" s="117" t="s">
        <v>205</v>
      </c>
      <c r="B51" s="76"/>
      <c r="C51" s="108"/>
      <c r="D51" s="108">
        <v>3</v>
      </c>
      <c r="E51" s="108"/>
      <c r="F51" s="76">
        <f t="shared" si="2"/>
        <v>3</v>
      </c>
      <c r="G51" s="76"/>
      <c r="H51" s="108"/>
      <c r="I51" s="108"/>
      <c r="J51" s="108"/>
      <c r="K51" s="108"/>
      <c r="L51" s="108"/>
      <c r="M51" s="97">
        <f t="shared" si="3"/>
        <v>0</v>
      </c>
      <c r="N51" s="327"/>
      <c r="O51" s="328"/>
      <c r="P51" s="328"/>
      <c r="Q51" s="329"/>
    </row>
    <row r="52" spans="1:17" ht="17.25" thickBot="1">
      <c r="A52" s="117" t="s">
        <v>206</v>
      </c>
      <c r="B52" s="76"/>
      <c r="C52" s="108">
        <v>1</v>
      </c>
      <c r="D52" s="108">
        <v>4</v>
      </c>
      <c r="E52" s="108"/>
      <c r="F52" s="76">
        <f t="shared" si="2"/>
        <v>5</v>
      </c>
      <c r="G52" s="76"/>
      <c r="H52" s="108">
        <v>2</v>
      </c>
      <c r="I52" s="108"/>
      <c r="J52" s="108"/>
      <c r="K52" s="108"/>
      <c r="L52" s="108"/>
      <c r="M52" s="97">
        <f t="shared" si="3"/>
        <v>2</v>
      </c>
      <c r="N52" s="327"/>
      <c r="O52" s="328"/>
      <c r="P52" s="328"/>
      <c r="Q52" s="329"/>
    </row>
    <row r="53" spans="1:17" ht="17.25" thickBot="1">
      <c r="A53" s="117" t="s">
        <v>207</v>
      </c>
      <c r="B53" s="76"/>
      <c r="C53" s="108">
        <v>1</v>
      </c>
      <c r="D53" s="108">
        <v>4</v>
      </c>
      <c r="E53" s="108"/>
      <c r="F53" s="76">
        <f t="shared" si="2"/>
        <v>5</v>
      </c>
      <c r="G53" s="76"/>
      <c r="H53" s="108">
        <v>6</v>
      </c>
      <c r="I53" s="108"/>
      <c r="J53" s="108"/>
      <c r="K53" s="108"/>
      <c r="L53" s="108"/>
      <c r="M53" s="97">
        <f t="shared" si="3"/>
        <v>6</v>
      </c>
      <c r="N53" s="327"/>
      <c r="O53" s="330"/>
      <c r="P53" s="330"/>
      <c r="Q53" s="329"/>
    </row>
    <row r="54" spans="1:17" ht="17.25" thickBot="1">
      <c r="A54" s="117" t="s">
        <v>217</v>
      </c>
      <c r="B54" s="76"/>
      <c r="C54" s="108"/>
      <c r="D54" s="108"/>
      <c r="E54" s="108"/>
      <c r="F54" s="76">
        <f t="shared" si="2"/>
        <v>0</v>
      </c>
      <c r="G54" s="76"/>
      <c r="H54" s="108"/>
      <c r="I54" s="108"/>
      <c r="J54" s="108"/>
      <c r="K54" s="108"/>
      <c r="L54" s="108"/>
      <c r="M54" s="97">
        <f t="shared" si="3"/>
        <v>0</v>
      </c>
      <c r="N54" s="327"/>
      <c r="O54" s="328"/>
      <c r="P54" s="328"/>
      <c r="Q54" s="329"/>
    </row>
    <row r="55" spans="1:17" ht="17.25" thickBot="1">
      <c r="A55" s="117" t="s">
        <v>218</v>
      </c>
      <c r="B55" s="76"/>
      <c r="C55" s="108"/>
      <c r="D55" s="108"/>
      <c r="E55" s="108"/>
      <c r="F55" s="76">
        <f t="shared" si="2"/>
        <v>0</v>
      </c>
      <c r="G55" s="76"/>
      <c r="H55" s="108"/>
      <c r="I55" s="108"/>
      <c r="J55" s="108"/>
      <c r="K55" s="108"/>
      <c r="L55" s="108"/>
      <c r="M55" s="97">
        <f t="shared" si="3"/>
        <v>0</v>
      </c>
      <c r="N55" s="327"/>
      <c r="O55" s="328"/>
      <c r="P55" s="328"/>
      <c r="Q55" s="329"/>
    </row>
    <row r="56" spans="1:17" ht="17.25" thickBot="1">
      <c r="A56" s="117" t="s">
        <v>219</v>
      </c>
      <c r="B56" s="76"/>
      <c r="C56" s="108"/>
      <c r="D56" s="108"/>
      <c r="E56" s="108"/>
      <c r="F56" s="76">
        <f t="shared" si="2"/>
        <v>0</v>
      </c>
      <c r="G56" s="76"/>
      <c r="H56" s="108"/>
      <c r="I56" s="108"/>
      <c r="J56" s="108"/>
      <c r="K56" s="108"/>
      <c r="L56" s="108"/>
      <c r="M56" s="97">
        <f t="shared" si="3"/>
        <v>0</v>
      </c>
      <c r="N56" s="313"/>
      <c r="O56" s="314"/>
      <c r="P56" s="314"/>
      <c r="Q56" s="315"/>
    </row>
    <row r="57" spans="1:17" ht="17.25" thickBot="1">
      <c r="A57" s="107" t="s">
        <v>14</v>
      </c>
      <c r="B57" s="76"/>
      <c r="C57" s="108"/>
      <c r="D57" s="108"/>
      <c r="E57" s="108"/>
      <c r="F57" s="76">
        <f>SUM(F48:F56)</f>
        <v>22</v>
      </c>
      <c r="G57" s="76"/>
      <c r="H57" s="108"/>
      <c r="I57" s="108"/>
      <c r="J57" s="108"/>
      <c r="K57" s="108"/>
      <c r="L57" s="108">
        <f>SUM(L48:L56)</f>
        <v>0</v>
      </c>
      <c r="M57" s="108">
        <f>SUM(M48:M56)</f>
        <v>14</v>
      </c>
      <c r="N57" s="321"/>
      <c r="O57" s="322"/>
      <c r="P57" s="322"/>
      <c r="Q57" s="322"/>
    </row>
    <row r="59" spans="1:17">
      <c r="K59" s="115"/>
    </row>
  </sheetData>
  <mergeCells count="19">
    <mergeCell ref="N38:Q43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5"/>
    <mergeCell ref="N26:Q37"/>
    <mergeCell ref="N57:Q57"/>
    <mergeCell ref="N44:Q44"/>
    <mergeCell ref="A46:A47"/>
    <mergeCell ref="B46:F46"/>
    <mergeCell ref="G46:M46"/>
    <mergeCell ref="N46:Q47"/>
    <mergeCell ref="N48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Q59"/>
  <sheetViews>
    <sheetView topLeftCell="A40" zoomScale="115" zoomScaleNormal="115" workbookViewId="0">
      <selection activeCell="M47" sqref="M47:M57"/>
    </sheetView>
  </sheetViews>
  <sheetFormatPr defaultRowHeight="16.5"/>
  <cols>
    <col min="1" max="1" width="26.875" style="4" customWidth="1"/>
    <col min="2" max="2" width="6.625" style="20" customWidth="1"/>
    <col min="3" max="6" width="6.625" style="121" customWidth="1"/>
    <col min="7" max="7" width="7.625" style="20" customWidth="1"/>
    <col min="8" max="8" width="7.75" style="121" customWidth="1"/>
    <col min="9" max="10" width="6.625" style="121" customWidth="1"/>
    <col min="11" max="11" width="9.25" style="121" customWidth="1"/>
    <col min="12" max="13" width="6.625" style="121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230</v>
      </c>
      <c r="B3" s="72"/>
      <c r="C3" s="122"/>
      <c r="D3" s="122"/>
      <c r="E3" s="122"/>
      <c r="F3" s="122"/>
      <c r="G3" s="72"/>
      <c r="H3" s="122"/>
      <c r="I3" s="122"/>
      <c r="J3" s="122"/>
      <c r="K3" s="122"/>
      <c r="L3" s="122"/>
      <c r="M3" s="122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104</v>
      </c>
      <c r="B6" s="76"/>
      <c r="C6" s="120"/>
      <c r="D6" s="120"/>
      <c r="E6" s="120"/>
      <c r="F6" s="89">
        <f t="shared" ref="F6:F43" si="0"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120">
        <v>2</v>
      </c>
      <c r="D7" s="120"/>
      <c r="E7" s="120"/>
      <c r="F7" s="89">
        <f t="shared" si="0"/>
        <v>2</v>
      </c>
      <c r="G7" s="81"/>
      <c r="H7" s="82"/>
      <c r="I7" s="82"/>
      <c r="J7" s="82">
        <v>2</v>
      </c>
      <c r="K7" s="82"/>
      <c r="L7" s="82"/>
      <c r="M7" s="91">
        <f t="shared" ref="M7:M43" si="1">SUM(G7:L7)</f>
        <v>2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120"/>
      <c r="D8" s="120"/>
      <c r="E8" s="120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120"/>
      <c r="D9" s="120"/>
      <c r="E9" s="120"/>
      <c r="F9" s="89">
        <f t="shared" si="0"/>
        <v>0</v>
      </c>
      <c r="G9" s="83"/>
      <c r="H9" s="82"/>
      <c r="I9" s="82"/>
      <c r="J9" s="82"/>
      <c r="K9" s="82"/>
      <c r="L9" s="82"/>
      <c r="M9" s="91">
        <f t="shared" si="1"/>
        <v>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120"/>
      <c r="D10" s="120"/>
      <c r="E10" s="120"/>
      <c r="F10" s="89">
        <f t="shared" si="0"/>
        <v>0</v>
      </c>
      <c r="G10" s="83"/>
      <c r="H10" s="82"/>
      <c r="I10" s="82"/>
      <c r="J10" s="82"/>
      <c r="K10" s="82"/>
      <c r="L10" s="82"/>
      <c r="M10" s="91">
        <f t="shared" si="1"/>
        <v>0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/>
      <c r="C11" s="120">
        <v>5</v>
      </c>
      <c r="D11" s="120">
        <v>20</v>
      </c>
      <c r="E11" s="120"/>
      <c r="F11" s="89">
        <f t="shared" si="0"/>
        <v>25</v>
      </c>
      <c r="G11" s="83">
        <v>6</v>
      </c>
      <c r="H11" s="82"/>
      <c r="I11" s="82"/>
      <c r="J11" s="82"/>
      <c r="K11" s="82"/>
      <c r="L11" s="82">
        <v>4</v>
      </c>
      <c r="M11" s="91">
        <f t="shared" si="1"/>
        <v>10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120">
        <v>11</v>
      </c>
      <c r="D12" s="120"/>
      <c r="E12" s="120"/>
      <c r="F12" s="89">
        <f t="shared" si="0"/>
        <v>11</v>
      </c>
      <c r="G12" s="83">
        <v>9</v>
      </c>
      <c r="H12" s="82"/>
      <c r="I12" s="82"/>
      <c r="J12" s="82">
        <v>2</v>
      </c>
      <c r="K12" s="82"/>
      <c r="L12" s="82"/>
      <c r="M12" s="91">
        <f t="shared" si="1"/>
        <v>11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120">
        <v>13</v>
      </c>
      <c r="D13" s="120"/>
      <c r="E13" s="120"/>
      <c r="F13" s="89">
        <f t="shared" si="0"/>
        <v>13</v>
      </c>
      <c r="G13" s="83">
        <v>12</v>
      </c>
      <c r="H13" s="82"/>
      <c r="I13" s="82"/>
      <c r="J13" s="82">
        <v>1</v>
      </c>
      <c r="K13" s="82"/>
      <c r="L13" s="82"/>
      <c r="M13" s="91">
        <f t="shared" si="1"/>
        <v>13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120">
        <v>5</v>
      </c>
      <c r="D14" s="120"/>
      <c r="E14" s="120"/>
      <c r="F14" s="89">
        <f t="shared" si="0"/>
        <v>5</v>
      </c>
      <c r="G14" s="83">
        <v>3</v>
      </c>
      <c r="H14" s="82"/>
      <c r="I14" s="82"/>
      <c r="J14" s="82">
        <v>2</v>
      </c>
      <c r="K14" s="82"/>
      <c r="L14" s="82"/>
      <c r="M14" s="91">
        <f t="shared" si="1"/>
        <v>5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120">
        <v>5</v>
      </c>
      <c r="D15" s="120"/>
      <c r="E15" s="120"/>
      <c r="F15" s="89">
        <f t="shared" si="0"/>
        <v>5</v>
      </c>
      <c r="G15" s="83">
        <v>2</v>
      </c>
      <c r="H15" s="82"/>
      <c r="I15" s="82"/>
      <c r="J15" s="82">
        <v>3</v>
      </c>
      <c r="K15" s="82"/>
      <c r="L15" s="82"/>
      <c r="M15" s="91">
        <f t="shared" si="1"/>
        <v>5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120">
        <v>8</v>
      </c>
      <c r="D16" s="120"/>
      <c r="E16" s="120"/>
      <c r="F16" s="89">
        <f t="shared" si="0"/>
        <v>8</v>
      </c>
      <c r="G16" s="83">
        <v>4</v>
      </c>
      <c r="H16" s="82"/>
      <c r="I16" s="82"/>
      <c r="J16" s="82">
        <v>4</v>
      </c>
      <c r="K16" s="82"/>
      <c r="L16" s="82"/>
      <c r="M16" s="91">
        <f t="shared" si="1"/>
        <v>8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120">
        <v>2</v>
      </c>
      <c r="D17" s="120"/>
      <c r="E17" s="120"/>
      <c r="F17" s="89">
        <f t="shared" si="0"/>
        <v>2</v>
      </c>
      <c r="G17" s="83">
        <v>2</v>
      </c>
      <c r="H17" s="82"/>
      <c r="I17" s="82"/>
      <c r="J17" s="82"/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120">
        <v>4</v>
      </c>
      <c r="D18" s="120"/>
      <c r="E18" s="120"/>
      <c r="F18" s="89">
        <f t="shared" si="0"/>
        <v>4</v>
      </c>
      <c r="G18" s="83">
        <v>1</v>
      </c>
      <c r="H18" s="82"/>
      <c r="I18" s="82"/>
      <c r="J18" s="82">
        <v>3</v>
      </c>
      <c r="K18" s="82"/>
      <c r="L18" s="82"/>
      <c r="M18" s="91">
        <f t="shared" si="1"/>
        <v>4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120">
        <v>12</v>
      </c>
      <c r="D19" s="120"/>
      <c r="E19" s="120"/>
      <c r="F19" s="89">
        <f t="shared" si="0"/>
        <v>12</v>
      </c>
      <c r="G19" s="83">
        <v>10</v>
      </c>
      <c r="H19" s="82"/>
      <c r="I19" s="82"/>
      <c r="J19" s="82">
        <v>2</v>
      </c>
      <c r="K19" s="82"/>
      <c r="L19" s="82"/>
      <c r="M19" s="91">
        <f t="shared" si="1"/>
        <v>12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/>
      <c r="C20" s="120">
        <v>6</v>
      </c>
      <c r="D20" s="120"/>
      <c r="E20" s="120"/>
      <c r="F20" s="89">
        <f t="shared" si="0"/>
        <v>6</v>
      </c>
      <c r="G20" s="83"/>
      <c r="H20" s="82"/>
      <c r="I20" s="82"/>
      <c r="J20" s="82"/>
      <c r="K20" s="82"/>
      <c r="L20" s="82"/>
      <c r="M20" s="91">
        <f t="shared" si="1"/>
        <v>0</v>
      </c>
      <c r="N20" s="301" t="s">
        <v>56</v>
      </c>
      <c r="O20" s="302"/>
      <c r="P20" s="302"/>
      <c r="Q20" s="303"/>
    </row>
    <row r="21" spans="1:17" ht="18" customHeight="1" thickBot="1">
      <c r="A21" s="85" t="s">
        <v>38</v>
      </c>
      <c r="B21" s="76">
        <v>30</v>
      </c>
      <c r="C21" s="120"/>
      <c r="D21" s="120"/>
      <c r="E21" s="120"/>
      <c r="F21" s="89">
        <f t="shared" si="0"/>
        <v>30</v>
      </c>
      <c r="G21" s="83">
        <v>3</v>
      </c>
      <c r="H21" s="82"/>
      <c r="I21" s="82"/>
      <c r="J21" s="82"/>
      <c r="K21" s="82"/>
      <c r="L21" s="82"/>
      <c r="M21" s="91">
        <f t="shared" si="1"/>
        <v>3</v>
      </c>
      <c r="N21" s="304"/>
      <c r="O21" s="305"/>
      <c r="P21" s="305"/>
      <c r="Q21" s="306"/>
    </row>
    <row r="22" spans="1:17" ht="18" customHeight="1" thickBot="1">
      <c r="A22" s="85" t="s">
        <v>93</v>
      </c>
      <c r="B22" s="76">
        <v>2</v>
      </c>
      <c r="C22" s="120"/>
      <c r="D22" s="120"/>
      <c r="E22" s="120"/>
      <c r="F22" s="89">
        <f t="shared" si="0"/>
        <v>2</v>
      </c>
      <c r="G22" s="83">
        <v>1</v>
      </c>
      <c r="H22" s="82"/>
      <c r="I22" s="82"/>
      <c r="J22" s="82"/>
      <c r="K22" s="82"/>
      <c r="L22" s="82"/>
      <c r="M22" s="91">
        <f t="shared" si="1"/>
        <v>1</v>
      </c>
      <c r="N22" s="304"/>
      <c r="O22" s="305"/>
      <c r="P22" s="305"/>
      <c r="Q22" s="306"/>
    </row>
    <row r="23" spans="1:17" ht="18" customHeight="1" thickBot="1">
      <c r="A23" s="85" t="s">
        <v>199</v>
      </c>
      <c r="B23" s="76">
        <v>5</v>
      </c>
      <c r="C23" s="120">
        <v>2</v>
      </c>
      <c r="D23" s="120"/>
      <c r="E23" s="120"/>
      <c r="F23" s="89">
        <f t="shared" si="0"/>
        <v>7</v>
      </c>
      <c r="G23" s="83">
        <v>4</v>
      </c>
      <c r="H23" s="82"/>
      <c r="I23" s="82"/>
      <c r="J23" s="82"/>
      <c r="K23" s="82"/>
      <c r="L23" s="82"/>
      <c r="M23" s="91">
        <f t="shared" si="1"/>
        <v>4</v>
      </c>
      <c r="N23" s="295"/>
      <c r="O23" s="296"/>
      <c r="P23" s="296"/>
      <c r="Q23" s="297"/>
    </row>
    <row r="24" spans="1:17" ht="18" customHeight="1" thickBot="1">
      <c r="A24" s="85" t="s">
        <v>200</v>
      </c>
      <c r="B24" s="76"/>
      <c r="C24" s="120"/>
      <c r="D24" s="120"/>
      <c r="E24" s="120"/>
      <c r="F24" s="89">
        <f t="shared" si="0"/>
        <v>0</v>
      </c>
      <c r="G24" s="83"/>
      <c r="H24" s="82"/>
      <c r="I24" s="82"/>
      <c r="J24" s="82"/>
      <c r="K24" s="82"/>
      <c r="L24" s="82"/>
      <c r="M24" s="91">
        <f t="shared" si="1"/>
        <v>0</v>
      </c>
      <c r="N24" s="295"/>
      <c r="O24" s="296"/>
      <c r="P24" s="296"/>
      <c r="Q24" s="297"/>
    </row>
    <row r="25" spans="1:17" ht="18" customHeight="1" thickBot="1">
      <c r="A25" s="85" t="s">
        <v>201</v>
      </c>
      <c r="B25" s="76"/>
      <c r="C25" s="120"/>
      <c r="D25" s="120"/>
      <c r="E25" s="120"/>
      <c r="F25" s="89">
        <f t="shared" si="0"/>
        <v>0</v>
      </c>
      <c r="G25" s="83"/>
      <c r="H25" s="82"/>
      <c r="I25" s="82"/>
      <c r="J25" s="82"/>
      <c r="K25" s="82"/>
      <c r="L25" s="82"/>
      <c r="M25" s="91">
        <f t="shared" si="1"/>
        <v>0</v>
      </c>
      <c r="N25" s="298"/>
      <c r="O25" s="299"/>
      <c r="P25" s="299"/>
      <c r="Q25" s="300"/>
    </row>
    <row r="26" spans="1:17" ht="18" customHeight="1" thickBot="1">
      <c r="A26" s="86" t="s">
        <v>33</v>
      </c>
      <c r="B26" s="76"/>
      <c r="C26" s="120">
        <v>8</v>
      </c>
      <c r="D26" s="120"/>
      <c r="E26" s="120"/>
      <c r="F26" s="89">
        <f t="shared" si="0"/>
        <v>8</v>
      </c>
      <c r="G26" s="83">
        <v>2</v>
      </c>
      <c r="H26" s="82"/>
      <c r="I26" s="82"/>
      <c r="J26" s="82"/>
      <c r="K26" s="82">
        <v>6</v>
      </c>
      <c r="L26" s="82"/>
      <c r="M26" s="91">
        <f t="shared" si="1"/>
        <v>8</v>
      </c>
      <c r="N26" s="331" t="s">
        <v>177</v>
      </c>
      <c r="O26" s="331"/>
      <c r="P26" s="331"/>
      <c r="Q26" s="331"/>
    </row>
    <row r="27" spans="1:17" ht="18" customHeight="1" thickBot="1">
      <c r="A27" s="86" t="s">
        <v>34</v>
      </c>
      <c r="B27" s="76"/>
      <c r="C27" s="120">
        <v>8</v>
      </c>
      <c r="D27" s="120"/>
      <c r="E27" s="120"/>
      <c r="F27" s="89">
        <f t="shared" si="0"/>
        <v>8</v>
      </c>
      <c r="G27" s="83">
        <v>6</v>
      </c>
      <c r="H27" s="82"/>
      <c r="I27" s="82"/>
      <c r="J27" s="82"/>
      <c r="K27" s="82">
        <v>2</v>
      </c>
      <c r="L27" s="82"/>
      <c r="M27" s="91">
        <f t="shared" si="1"/>
        <v>8</v>
      </c>
      <c r="N27" s="263"/>
      <c r="O27" s="263"/>
      <c r="P27" s="263"/>
      <c r="Q27" s="263"/>
    </row>
    <row r="28" spans="1:17" ht="18" customHeight="1" thickBot="1">
      <c r="A28" s="86" t="s">
        <v>31</v>
      </c>
      <c r="B28" s="76"/>
      <c r="C28" s="120">
        <v>7</v>
      </c>
      <c r="D28" s="120"/>
      <c r="E28" s="120"/>
      <c r="F28" s="89">
        <f t="shared" si="0"/>
        <v>7</v>
      </c>
      <c r="G28" s="83">
        <v>3</v>
      </c>
      <c r="H28" s="82"/>
      <c r="I28" s="82"/>
      <c r="J28" s="82"/>
      <c r="K28" s="82">
        <v>4</v>
      </c>
      <c r="L28" s="82"/>
      <c r="M28" s="91">
        <f t="shared" si="1"/>
        <v>7</v>
      </c>
      <c r="N28" s="263"/>
      <c r="O28" s="263"/>
      <c r="P28" s="263"/>
      <c r="Q28" s="263"/>
    </row>
    <row r="29" spans="1:17" ht="18" customHeight="1" thickBot="1">
      <c r="A29" s="86" t="s">
        <v>36</v>
      </c>
      <c r="B29" s="76"/>
      <c r="C29" s="120">
        <v>6</v>
      </c>
      <c r="D29" s="120">
        <v>12</v>
      </c>
      <c r="E29" s="120"/>
      <c r="F29" s="89">
        <f t="shared" si="0"/>
        <v>18</v>
      </c>
      <c r="G29" s="83">
        <v>13</v>
      </c>
      <c r="H29" s="82"/>
      <c r="I29" s="82"/>
      <c r="J29" s="82"/>
      <c r="K29" s="82">
        <v>5</v>
      </c>
      <c r="L29" s="82"/>
      <c r="M29" s="91">
        <f t="shared" si="1"/>
        <v>18</v>
      </c>
      <c r="N29" s="263"/>
      <c r="O29" s="263"/>
      <c r="P29" s="263"/>
      <c r="Q29" s="263"/>
    </row>
    <row r="30" spans="1:17" ht="18" customHeight="1" thickBot="1">
      <c r="A30" s="86" t="s">
        <v>27</v>
      </c>
      <c r="B30" s="76"/>
      <c r="C30" s="120">
        <v>8</v>
      </c>
      <c r="D30" s="120"/>
      <c r="E30" s="120"/>
      <c r="F30" s="89">
        <f t="shared" si="0"/>
        <v>8</v>
      </c>
      <c r="G30" s="83">
        <v>3</v>
      </c>
      <c r="H30" s="82"/>
      <c r="I30" s="82"/>
      <c r="J30" s="82"/>
      <c r="K30" s="82">
        <v>5</v>
      </c>
      <c r="L30" s="82"/>
      <c r="M30" s="91">
        <f t="shared" si="1"/>
        <v>8</v>
      </c>
      <c r="N30" s="263"/>
      <c r="O30" s="263"/>
      <c r="P30" s="263"/>
      <c r="Q30" s="263"/>
    </row>
    <row r="31" spans="1:17" ht="18" customHeight="1" thickBot="1">
      <c r="A31" s="86" t="s">
        <v>37</v>
      </c>
      <c r="B31" s="76"/>
      <c r="C31" s="120">
        <v>12</v>
      </c>
      <c r="D31" s="120">
        <v>5</v>
      </c>
      <c r="E31" s="120"/>
      <c r="F31" s="89">
        <f t="shared" si="0"/>
        <v>17</v>
      </c>
      <c r="G31" s="83">
        <v>15</v>
      </c>
      <c r="H31" s="82"/>
      <c r="I31" s="82"/>
      <c r="J31" s="82"/>
      <c r="K31" s="82">
        <v>2</v>
      </c>
      <c r="L31" s="82"/>
      <c r="M31" s="91">
        <f t="shared" si="1"/>
        <v>17</v>
      </c>
      <c r="N31" s="263"/>
      <c r="O31" s="263"/>
      <c r="P31" s="263"/>
      <c r="Q31" s="263"/>
    </row>
    <row r="32" spans="1:17" ht="18" customHeight="1" thickBot="1">
      <c r="A32" s="86" t="s">
        <v>169</v>
      </c>
      <c r="B32" s="76"/>
      <c r="C32" s="120">
        <v>14</v>
      </c>
      <c r="D32" s="120"/>
      <c r="E32" s="120"/>
      <c r="F32" s="89">
        <f t="shared" si="0"/>
        <v>14</v>
      </c>
      <c r="G32" s="83">
        <v>4</v>
      </c>
      <c r="H32" s="82"/>
      <c r="I32" s="82"/>
      <c r="J32" s="82"/>
      <c r="K32" s="82">
        <v>10</v>
      </c>
      <c r="L32" s="82"/>
      <c r="M32" s="91">
        <f t="shared" si="1"/>
        <v>14</v>
      </c>
      <c r="N32" s="263"/>
      <c r="O32" s="263"/>
      <c r="P32" s="263"/>
      <c r="Q32" s="263"/>
    </row>
    <row r="33" spans="1:17" ht="18" customHeight="1" thickBot="1">
      <c r="A33" s="86" t="s">
        <v>64</v>
      </c>
      <c r="B33" s="76"/>
      <c r="C33" s="120">
        <v>12</v>
      </c>
      <c r="D33" s="120"/>
      <c r="E33" s="120"/>
      <c r="F33" s="89">
        <f t="shared" si="0"/>
        <v>12</v>
      </c>
      <c r="G33" s="83">
        <v>7</v>
      </c>
      <c r="H33" s="82"/>
      <c r="I33" s="82"/>
      <c r="J33" s="82"/>
      <c r="K33" s="82">
        <v>5</v>
      </c>
      <c r="L33" s="82"/>
      <c r="M33" s="91">
        <f t="shared" si="1"/>
        <v>12</v>
      </c>
      <c r="N33" s="263"/>
      <c r="O33" s="263"/>
      <c r="P33" s="263"/>
      <c r="Q33" s="263"/>
    </row>
    <row r="34" spans="1:17" ht="18" customHeight="1" thickBot="1">
      <c r="A34" s="86" t="s">
        <v>171</v>
      </c>
      <c r="B34" s="76"/>
      <c r="C34" s="120">
        <v>8</v>
      </c>
      <c r="D34" s="120"/>
      <c r="E34" s="120"/>
      <c r="F34" s="89">
        <f t="shared" si="0"/>
        <v>8</v>
      </c>
      <c r="G34" s="83"/>
      <c r="H34" s="82">
        <v>1</v>
      </c>
      <c r="I34" s="82"/>
      <c r="J34" s="82"/>
      <c r="K34" s="82">
        <v>7</v>
      </c>
      <c r="L34" s="82"/>
      <c r="M34" s="91">
        <f t="shared" si="1"/>
        <v>8</v>
      </c>
      <c r="N34" s="263"/>
      <c r="O34" s="263"/>
      <c r="P34" s="263"/>
      <c r="Q34" s="263"/>
    </row>
    <row r="35" spans="1:17" ht="18" customHeight="1" thickBot="1">
      <c r="A35" s="86" t="s">
        <v>170</v>
      </c>
      <c r="B35" s="76"/>
      <c r="C35" s="120">
        <v>11</v>
      </c>
      <c r="D35" s="120"/>
      <c r="E35" s="120"/>
      <c r="F35" s="89">
        <f t="shared" si="0"/>
        <v>11</v>
      </c>
      <c r="G35" s="83">
        <v>9</v>
      </c>
      <c r="H35" s="82"/>
      <c r="I35" s="82"/>
      <c r="J35" s="82"/>
      <c r="K35" s="82">
        <v>2</v>
      </c>
      <c r="L35" s="82"/>
      <c r="M35" s="91">
        <f t="shared" si="1"/>
        <v>11</v>
      </c>
      <c r="N35" s="263"/>
      <c r="O35" s="263"/>
      <c r="P35" s="263"/>
      <c r="Q35" s="263"/>
    </row>
    <row r="36" spans="1:17" ht="18" customHeight="1" thickBot="1">
      <c r="A36" s="86" t="s">
        <v>29</v>
      </c>
      <c r="B36" s="76"/>
      <c r="C36" s="120">
        <v>15</v>
      </c>
      <c r="D36" s="120"/>
      <c r="E36" s="120"/>
      <c r="F36" s="89">
        <f t="shared" si="0"/>
        <v>15</v>
      </c>
      <c r="G36" s="83">
        <v>15</v>
      </c>
      <c r="H36" s="82"/>
      <c r="I36" s="82"/>
      <c r="J36" s="82"/>
      <c r="K36" s="82"/>
      <c r="L36" s="82"/>
      <c r="M36" s="91">
        <f t="shared" si="1"/>
        <v>15</v>
      </c>
      <c r="N36" s="263"/>
      <c r="O36" s="263"/>
      <c r="P36" s="263"/>
      <c r="Q36" s="263"/>
    </row>
    <row r="37" spans="1:17" ht="18" customHeight="1" thickBot="1">
      <c r="A37" s="86" t="s">
        <v>138</v>
      </c>
      <c r="B37" s="76"/>
      <c r="C37" s="120"/>
      <c r="D37" s="120"/>
      <c r="E37" s="120"/>
      <c r="F37" s="89">
        <f t="shared" si="0"/>
        <v>0</v>
      </c>
      <c r="G37" s="83"/>
      <c r="H37" s="82"/>
      <c r="I37" s="82"/>
      <c r="J37" s="82"/>
      <c r="K37" s="82"/>
      <c r="L37" s="82"/>
      <c r="M37" s="91">
        <f t="shared" si="1"/>
        <v>0</v>
      </c>
      <c r="N37" s="263"/>
      <c r="O37" s="263"/>
      <c r="P37" s="263"/>
      <c r="Q37" s="263"/>
    </row>
    <row r="38" spans="1:17" ht="18" customHeight="1" thickBot="1">
      <c r="A38" s="87" t="s">
        <v>39</v>
      </c>
      <c r="B38" s="76"/>
      <c r="C38" s="120"/>
      <c r="D38" s="120"/>
      <c r="E38" s="120"/>
      <c r="F38" s="89">
        <f t="shared" si="0"/>
        <v>0</v>
      </c>
      <c r="G38" s="83">
        <v>6</v>
      </c>
      <c r="H38" s="82"/>
      <c r="I38" s="82"/>
      <c r="J38" s="82"/>
      <c r="K38" s="82"/>
      <c r="L38" s="82"/>
      <c r="M38" s="91">
        <f t="shared" si="1"/>
        <v>6</v>
      </c>
      <c r="N38" s="331" t="s">
        <v>178</v>
      </c>
      <c r="O38" s="263"/>
      <c r="P38" s="263"/>
      <c r="Q38" s="263"/>
    </row>
    <row r="39" spans="1:17" ht="18" customHeight="1" thickBot="1">
      <c r="A39" s="87" t="s">
        <v>40</v>
      </c>
      <c r="B39" s="76"/>
      <c r="C39" s="120"/>
      <c r="D39" s="120"/>
      <c r="E39" s="120"/>
      <c r="F39" s="89">
        <f t="shared" si="0"/>
        <v>0</v>
      </c>
      <c r="G39" s="83">
        <v>2</v>
      </c>
      <c r="H39" s="82"/>
      <c r="I39" s="82"/>
      <c r="J39" s="82"/>
      <c r="K39" s="82"/>
      <c r="L39" s="82"/>
      <c r="M39" s="91">
        <f t="shared" si="1"/>
        <v>2</v>
      </c>
      <c r="N39" s="263"/>
      <c r="O39" s="263"/>
      <c r="P39" s="263"/>
      <c r="Q39" s="263"/>
    </row>
    <row r="40" spans="1:17" ht="18" customHeight="1" thickBot="1">
      <c r="A40" s="87" t="s">
        <v>47</v>
      </c>
      <c r="B40" s="76"/>
      <c r="C40" s="120"/>
      <c r="D40" s="120"/>
      <c r="E40" s="120"/>
      <c r="F40" s="89">
        <f t="shared" si="0"/>
        <v>0</v>
      </c>
      <c r="G40" s="83">
        <v>5</v>
      </c>
      <c r="H40" s="82"/>
      <c r="I40" s="82"/>
      <c r="J40" s="82"/>
      <c r="K40" s="82"/>
      <c r="L40" s="82"/>
      <c r="M40" s="91">
        <f t="shared" si="1"/>
        <v>5</v>
      </c>
      <c r="N40" s="263"/>
      <c r="O40" s="263"/>
      <c r="P40" s="263"/>
      <c r="Q40" s="263"/>
    </row>
    <row r="41" spans="1:17" ht="18" customHeight="1" thickBot="1">
      <c r="A41" s="87" t="s">
        <v>41</v>
      </c>
      <c r="B41" s="76"/>
      <c r="C41" s="120"/>
      <c r="D41" s="120"/>
      <c r="E41" s="120"/>
      <c r="F41" s="89">
        <f t="shared" si="0"/>
        <v>0</v>
      </c>
      <c r="G41" s="83">
        <v>2</v>
      </c>
      <c r="H41" s="82"/>
      <c r="I41" s="82"/>
      <c r="J41" s="82"/>
      <c r="K41" s="82"/>
      <c r="L41" s="82"/>
      <c r="M41" s="91">
        <f t="shared" si="1"/>
        <v>2</v>
      </c>
      <c r="N41" s="263"/>
      <c r="O41" s="263"/>
      <c r="P41" s="263"/>
      <c r="Q41" s="263"/>
    </row>
    <row r="42" spans="1:17" ht="18" customHeight="1" thickBot="1">
      <c r="A42" s="87" t="s">
        <v>132</v>
      </c>
      <c r="B42" s="76"/>
      <c r="C42" s="120"/>
      <c r="D42" s="120"/>
      <c r="E42" s="120"/>
      <c r="F42" s="89">
        <f t="shared" si="0"/>
        <v>0</v>
      </c>
      <c r="G42" s="83">
        <v>3</v>
      </c>
      <c r="H42" s="82"/>
      <c r="I42" s="82"/>
      <c r="J42" s="82"/>
      <c r="K42" s="82"/>
      <c r="L42" s="82"/>
      <c r="M42" s="91">
        <f t="shared" si="1"/>
        <v>3</v>
      </c>
      <c r="N42" s="263"/>
      <c r="O42" s="263"/>
      <c r="P42" s="263"/>
      <c r="Q42" s="263"/>
    </row>
    <row r="43" spans="1:17" ht="18" customHeight="1" thickBot="1">
      <c r="A43" s="87" t="s">
        <v>45</v>
      </c>
      <c r="B43" s="76"/>
      <c r="C43" s="120"/>
      <c r="D43" s="120"/>
      <c r="E43" s="120"/>
      <c r="F43" s="89">
        <f t="shared" si="0"/>
        <v>0</v>
      </c>
      <c r="G43" s="83"/>
      <c r="H43" s="82"/>
      <c r="I43" s="82"/>
      <c r="J43" s="82"/>
      <c r="K43" s="82"/>
      <c r="L43" s="82"/>
      <c r="M43" s="91">
        <f t="shared" si="1"/>
        <v>0</v>
      </c>
      <c r="N43" s="263"/>
      <c r="O43" s="263"/>
      <c r="P43" s="263"/>
      <c r="Q43" s="263"/>
    </row>
    <row r="44" spans="1:17" ht="17.25" thickBot="1">
      <c r="A44" s="76" t="s">
        <v>174</v>
      </c>
      <c r="B44" s="120"/>
      <c r="C44" s="120"/>
      <c r="D44" s="120"/>
      <c r="E44" s="120"/>
      <c r="F44" s="76">
        <f>SUM(F11:F36)</f>
        <v>256</v>
      </c>
      <c r="G44" s="120"/>
      <c r="H44" s="120"/>
      <c r="I44" s="120"/>
      <c r="J44" s="120"/>
      <c r="K44" s="96">
        <f>SUM(K11:K36)</f>
        <v>48</v>
      </c>
      <c r="L44" s="120"/>
      <c r="M44" s="97"/>
      <c r="N44" s="323"/>
      <c r="O44" s="324"/>
      <c r="P44" s="324"/>
      <c r="Q44" s="324"/>
    </row>
    <row r="45" spans="1:17" ht="17.25" thickBot="1">
      <c r="A45" s="20"/>
      <c r="B45" s="121"/>
      <c r="F45" s="20"/>
      <c r="G45" s="121"/>
      <c r="M45" s="1"/>
      <c r="P45"/>
    </row>
    <row r="46" spans="1:17" ht="23.25" customHeight="1" thickBot="1">
      <c r="A46" s="283" t="s">
        <v>215</v>
      </c>
      <c r="B46" s="284" t="s">
        <v>6</v>
      </c>
      <c r="C46" s="284"/>
      <c r="D46" s="284"/>
      <c r="E46" s="284"/>
      <c r="F46" s="284"/>
      <c r="G46" s="284" t="s">
        <v>7</v>
      </c>
      <c r="H46" s="284"/>
      <c r="I46" s="284"/>
      <c r="J46" s="284"/>
      <c r="K46" s="284"/>
      <c r="L46" s="284"/>
      <c r="M46" s="284"/>
      <c r="N46" s="285" t="s">
        <v>8</v>
      </c>
      <c r="O46" s="285"/>
      <c r="P46" s="285"/>
      <c r="Q46" s="285"/>
    </row>
    <row r="47" spans="1:17" s="8" customFormat="1" ht="27.75" customHeight="1" thickBot="1">
      <c r="A47" s="325"/>
      <c r="B47" s="110" t="s">
        <v>48</v>
      </c>
      <c r="C47" s="111" t="s">
        <v>209</v>
      </c>
      <c r="D47" s="111" t="s">
        <v>210</v>
      </c>
      <c r="E47" s="111" t="s">
        <v>113</v>
      </c>
      <c r="F47" s="112" t="s">
        <v>14</v>
      </c>
      <c r="G47" s="113" t="s">
        <v>209</v>
      </c>
      <c r="H47" s="111" t="s">
        <v>210</v>
      </c>
      <c r="I47" s="111" t="s">
        <v>16</v>
      </c>
      <c r="J47" s="111" t="s">
        <v>17</v>
      </c>
      <c r="K47" s="111" t="s">
        <v>113</v>
      </c>
      <c r="L47" s="111" t="s">
        <v>18</v>
      </c>
      <c r="M47" s="114" t="s">
        <v>14</v>
      </c>
      <c r="N47" s="326"/>
      <c r="O47" s="326"/>
      <c r="P47" s="326"/>
      <c r="Q47" s="326"/>
    </row>
    <row r="48" spans="1:17" ht="17.25" thickBot="1">
      <c r="A48" s="116" t="s">
        <v>202</v>
      </c>
      <c r="B48" s="120">
        <v>1</v>
      </c>
      <c r="C48" s="120"/>
      <c r="D48" s="120"/>
      <c r="E48" s="120"/>
      <c r="F48" s="76">
        <f>B48+C48+D48+E48</f>
        <v>1</v>
      </c>
      <c r="G48" s="120"/>
      <c r="H48" s="120">
        <v>2</v>
      </c>
      <c r="I48" s="120"/>
      <c r="J48" s="120"/>
      <c r="K48" s="120"/>
      <c r="L48" s="120"/>
      <c r="M48" s="132">
        <f>G48+H48+I48+J48+K48+L48</f>
        <v>2</v>
      </c>
      <c r="N48" s="301" t="s">
        <v>214</v>
      </c>
      <c r="O48" s="319"/>
      <c r="P48" s="319"/>
      <c r="Q48" s="320"/>
    </row>
    <row r="49" spans="1:17" ht="17.25" thickBot="1">
      <c r="A49" s="117" t="s">
        <v>203</v>
      </c>
      <c r="B49" s="76">
        <v>2</v>
      </c>
      <c r="C49" s="120"/>
      <c r="D49" s="120"/>
      <c r="E49" s="120"/>
      <c r="F49" s="76">
        <f t="shared" ref="F49:F56" si="2">B49+C49+D49+E49</f>
        <v>2</v>
      </c>
      <c r="G49" s="76"/>
      <c r="H49" s="120"/>
      <c r="I49" s="120"/>
      <c r="J49" s="120"/>
      <c r="K49" s="120"/>
      <c r="L49" s="120"/>
      <c r="M49" s="132">
        <f t="shared" ref="M49:M56" si="3">G49+H49+I49+J49+K49+L49</f>
        <v>0</v>
      </c>
      <c r="N49" s="327"/>
      <c r="O49" s="328"/>
      <c r="P49" s="328"/>
      <c r="Q49" s="329"/>
    </row>
    <row r="50" spans="1:17" ht="17.25" thickBot="1">
      <c r="A50" s="117" t="s">
        <v>204</v>
      </c>
      <c r="B50" s="76"/>
      <c r="C50" s="120"/>
      <c r="D50" s="120"/>
      <c r="E50" s="120"/>
      <c r="F50" s="76">
        <f t="shared" si="2"/>
        <v>0</v>
      </c>
      <c r="G50" s="76"/>
      <c r="H50" s="120"/>
      <c r="I50" s="120"/>
      <c r="J50" s="120"/>
      <c r="K50" s="120"/>
      <c r="L50" s="120"/>
      <c r="M50" s="132">
        <f t="shared" si="3"/>
        <v>0</v>
      </c>
      <c r="N50" s="327"/>
      <c r="O50" s="328"/>
      <c r="P50" s="328"/>
      <c r="Q50" s="329"/>
    </row>
    <row r="51" spans="1:17" ht="17.25" thickBot="1">
      <c r="A51" s="117" t="s">
        <v>205</v>
      </c>
      <c r="B51" s="76">
        <v>3</v>
      </c>
      <c r="C51" s="120"/>
      <c r="D51" s="120"/>
      <c r="E51" s="120"/>
      <c r="F51" s="76">
        <f t="shared" si="2"/>
        <v>3</v>
      </c>
      <c r="G51" s="76"/>
      <c r="H51" s="120">
        <v>1</v>
      </c>
      <c r="I51" s="120"/>
      <c r="J51" s="120"/>
      <c r="K51" s="120"/>
      <c r="L51" s="120"/>
      <c r="M51" s="132">
        <f t="shared" si="3"/>
        <v>1</v>
      </c>
      <c r="N51" s="327"/>
      <c r="O51" s="328"/>
      <c r="P51" s="328"/>
      <c r="Q51" s="329"/>
    </row>
    <row r="52" spans="1:17" ht="17.25" thickBot="1">
      <c r="A52" s="117" t="s">
        <v>206</v>
      </c>
      <c r="B52" s="76">
        <v>3</v>
      </c>
      <c r="C52" s="120"/>
      <c r="D52" s="120"/>
      <c r="E52" s="120"/>
      <c r="F52" s="76">
        <f t="shared" si="2"/>
        <v>3</v>
      </c>
      <c r="G52" s="76"/>
      <c r="H52" s="120"/>
      <c r="I52" s="120"/>
      <c r="J52" s="120"/>
      <c r="K52" s="120"/>
      <c r="L52" s="120"/>
      <c r="M52" s="132">
        <f t="shared" si="3"/>
        <v>0</v>
      </c>
      <c r="N52" s="327"/>
      <c r="O52" s="328"/>
      <c r="P52" s="328"/>
      <c r="Q52" s="329"/>
    </row>
    <row r="53" spans="1:17" ht="17.25" thickBot="1">
      <c r="A53" s="117" t="s">
        <v>207</v>
      </c>
      <c r="B53" s="76"/>
      <c r="C53" s="120"/>
      <c r="D53" s="120">
        <v>3</v>
      </c>
      <c r="E53" s="120"/>
      <c r="F53" s="76">
        <f t="shared" si="2"/>
        <v>3</v>
      </c>
      <c r="G53" s="76"/>
      <c r="H53" s="120">
        <v>4</v>
      </c>
      <c r="I53" s="120"/>
      <c r="J53" s="120"/>
      <c r="K53" s="120"/>
      <c r="L53" s="120"/>
      <c r="M53" s="132">
        <f t="shared" si="3"/>
        <v>4</v>
      </c>
      <c r="N53" s="327"/>
      <c r="O53" s="330"/>
      <c r="P53" s="330"/>
      <c r="Q53" s="329"/>
    </row>
    <row r="54" spans="1:17" ht="17.25" thickBot="1">
      <c r="A54" s="117" t="s">
        <v>217</v>
      </c>
      <c r="B54" s="76"/>
      <c r="C54" s="120"/>
      <c r="D54" s="120"/>
      <c r="E54" s="120"/>
      <c r="F54" s="76">
        <f t="shared" si="2"/>
        <v>0</v>
      </c>
      <c r="G54" s="76"/>
      <c r="H54" s="120">
        <v>1</v>
      </c>
      <c r="I54" s="120"/>
      <c r="J54" s="120"/>
      <c r="K54" s="120"/>
      <c r="L54" s="120"/>
      <c r="M54" s="132">
        <f t="shared" si="3"/>
        <v>1</v>
      </c>
      <c r="N54" s="327"/>
      <c r="O54" s="328"/>
      <c r="P54" s="328"/>
      <c r="Q54" s="329"/>
    </row>
    <row r="55" spans="1:17" ht="17.25" thickBot="1">
      <c r="A55" s="117" t="s">
        <v>218</v>
      </c>
      <c r="B55" s="76"/>
      <c r="C55" s="120"/>
      <c r="D55" s="120"/>
      <c r="E55" s="120"/>
      <c r="F55" s="76">
        <f t="shared" si="2"/>
        <v>0</v>
      </c>
      <c r="G55" s="76"/>
      <c r="H55" s="120"/>
      <c r="I55" s="120"/>
      <c r="J55" s="120"/>
      <c r="K55" s="120"/>
      <c r="L55" s="120"/>
      <c r="M55" s="132">
        <f t="shared" si="3"/>
        <v>0</v>
      </c>
      <c r="N55" s="327"/>
      <c r="O55" s="328"/>
      <c r="P55" s="328"/>
      <c r="Q55" s="329"/>
    </row>
    <row r="56" spans="1:17" ht="17.25" thickBot="1">
      <c r="A56" s="117" t="s">
        <v>219</v>
      </c>
      <c r="B56" s="76"/>
      <c r="C56" s="120"/>
      <c r="D56" s="120"/>
      <c r="E56" s="120"/>
      <c r="F56" s="76">
        <f t="shared" si="2"/>
        <v>0</v>
      </c>
      <c r="G56" s="76"/>
      <c r="H56" s="120"/>
      <c r="I56" s="120"/>
      <c r="J56" s="120"/>
      <c r="K56" s="120"/>
      <c r="L56" s="120"/>
      <c r="M56" s="132">
        <f t="shared" si="3"/>
        <v>0</v>
      </c>
      <c r="N56" s="313"/>
      <c r="O56" s="314"/>
      <c r="P56" s="314"/>
      <c r="Q56" s="315"/>
    </row>
    <row r="57" spans="1:17" ht="17.25" thickBot="1">
      <c r="A57" s="119" t="s">
        <v>14</v>
      </c>
      <c r="B57" s="76"/>
      <c r="C57" s="120"/>
      <c r="D57" s="120"/>
      <c r="E57" s="120"/>
      <c r="F57" s="76">
        <f>SUM(F48:F56)</f>
        <v>12</v>
      </c>
      <c r="G57" s="76"/>
      <c r="H57" s="120"/>
      <c r="I57" s="120"/>
      <c r="J57" s="120"/>
      <c r="K57" s="120"/>
      <c r="L57" s="120">
        <f>SUM(L48:L56)</f>
        <v>0</v>
      </c>
      <c r="M57" s="131">
        <f>SUM(M48:M56)</f>
        <v>8</v>
      </c>
      <c r="N57" s="321"/>
      <c r="O57" s="322"/>
      <c r="P57" s="322"/>
      <c r="Q57" s="322"/>
    </row>
    <row r="59" spans="1:17">
      <c r="K59" s="122"/>
    </row>
  </sheetData>
  <mergeCells count="19">
    <mergeCell ref="N38:Q43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5"/>
    <mergeCell ref="N26:Q37"/>
    <mergeCell ref="N57:Q57"/>
    <mergeCell ref="N44:Q44"/>
    <mergeCell ref="A46:A47"/>
    <mergeCell ref="B46:F46"/>
    <mergeCell ref="G46:M46"/>
    <mergeCell ref="N46:Q47"/>
    <mergeCell ref="N48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Q59"/>
  <sheetViews>
    <sheetView topLeftCell="A37" zoomScale="115" zoomScaleNormal="115" workbookViewId="0">
      <selection activeCell="H16" sqref="H16"/>
    </sheetView>
  </sheetViews>
  <sheetFormatPr defaultRowHeight="16.5"/>
  <cols>
    <col min="1" max="1" width="26.875" style="4" customWidth="1"/>
    <col min="2" max="2" width="6.625" style="20" customWidth="1"/>
    <col min="3" max="6" width="6.625" style="123" customWidth="1"/>
    <col min="7" max="7" width="7.625" style="20" customWidth="1"/>
    <col min="8" max="8" width="7.75" style="123" customWidth="1"/>
    <col min="9" max="10" width="6.625" style="123" customWidth="1"/>
    <col min="11" max="11" width="9.25" style="123" customWidth="1"/>
    <col min="12" max="13" width="6.625" style="123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231</v>
      </c>
      <c r="B3" s="72"/>
      <c r="C3" s="126"/>
      <c r="D3" s="126"/>
      <c r="E3" s="126"/>
      <c r="F3" s="126"/>
      <c r="G3" s="72"/>
      <c r="H3" s="126"/>
      <c r="I3" s="126"/>
      <c r="J3" s="126"/>
      <c r="K3" s="126"/>
      <c r="L3" s="126"/>
      <c r="M3" s="126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104</v>
      </c>
      <c r="B6" s="76"/>
      <c r="C6" s="125"/>
      <c r="D6" s="125"/>
      <c r="E6" s="125"/>
      <c r="F6" s="89">
        <f t="shared" ref="F6:F43" si="0"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125">
        <v>2</v>
      </c>
      <c r="D7" s="125"/>
      <c r="E7" s="125"/>
      <c r="F7" s="89">
        <f t="shared" si="0"/>
        <v>2</v>
      </c>
      <c r="G7" s="81"/>
      <c r="H7" s="82"/>
      <c r="I7" s="82"/>
      <c r="J7" s="82">
        <v>2</v>
      </c>
      <c r="K7" s="82"/>
      <c r="L7" s="82"/>
      <c r="M7" s="91">
        <f t="shared" ref="M7:M43" si="1">SUM(G7:L7)</f>
        <v>2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125"/>
      <c r="D8" s="125"/>
      <c r="E8" s="125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125">
        <v>40</v>
      </c>
      <c r="D9" s="125"/>
      <c r="E9" s="125"/>
      <c r="F9" s="89">
        <f t="shared" si="0"/>
        <v>40</v>
      </c>
      <c r="G9" s="83"/>
      <c r="H9" s="82"/>
      <c r="I9" s="82"/>
      <c r="J9" s="82">
        <v>40</v>
      </c>
      <c r="K9" s="82"/>
      <c r="L9" s="82"/>
      <c r="M9" s="91">
        <f t="shared" si="1"/>
        <v>40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125">
        <v>8</v>
      </c>
      <c r="D10" s="125"/>
      <c r="E10" s="125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15</v>
      </c>
      <c r="C11" s="125">
        <v>4</v>
      </c>
      <c r="D11" s="125">
        <v>12</v>
      </c>
      <c r="E11" s="125"/>
      <c r="F11" s="89">
        <f t="shared" si="0"/>
        <v>31</v>
      </c>
      <c r="G11" s="83">
        <v>5</v>
      </c>
      <c r="H11" s="82"/>
      <c r="I11" s="82"/>
      <c r="J11" s="82"/>
      <c r="K11" s="82"/>
      <c r="L11" s="82">
        <v>14</v>
      </c>
      <c r="M11" s="91">
        <f t="shared" si="1"/>
        <v>19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125">
        <v>16</v>
      </c>
      <c r="D12" s="125"/>
      <c r="E12" s="125"/>
      <c r="F12" s="89">
        <f t="shared" si="0"/>
        <v>16</v>
      </c>
      <c r="G12" s="83">
        <v>9</v>
      </c>
      <c r="H12" s="82"/>
      <c r="I12" s="82"/>
      <c r="J12" s="82">
        <v>7</v>
      </c>
      <c r="K12" s="82"/>
      <c r="L12" s="82"/>
      <c r="M12" s="91">
        <f t="shared" si="1"/>
        <v>16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125">
        <v>14</v>
      </c>
      <c r="D13" s="125"/>
      <c r="E13" s="125"/>
      <c r="F13" s="89">
        <f t="shared" si="0"/>
        <v>14</v>
      </c>
      <c r="G13" s="83">
        <v>11</v>
      </c>
      <c r="H13" s="82"/>
      <c r="I13" s="82"/>
      <c r="J13" s="82">
        <v>3</v>
      </c>
      <c r="K13" s="82"/>
      <c r="L13" s="82"/>
      <c r="M13" s="91">
        <f t="shared" si="1"/>
        <v>14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125">
        <v>5</v>
      </c>
      <c r="D14" s="125"/>
      <c r="E14" s="125"/>
      <c r="F14" s="89">
        <f t="shared" si="0"/>
        <v>5</v>
      </c>
      <c r="G14" s="83">
        <v>1</v>
      </c>
      <c r="H14" s="82"/>
      <c r="I14" s="82"/>
      <c r="J14" s="82">
        <v>4</v>
      </c>
      <c r="K14" s="82"/>
      <c r="L14" s="82"/>
      <c r="M14" s="91">
        <f t="shared" si="1"/>
        <v>5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125">
        <v>5</v>
      </c>
      <c r="D15" s="125"/>
      <c r="E15" s="125"/>
      <c r="F15" s="89">
        <f t="shared" si="0"/>
        <v>5</v>
      </c>
      <c r="G15" s="83">
        <v>0</v>
      </c>
      <c r="H15" s="82">
        <v>1</v>
      </c>
      <c r="I15" s="82"/>
      <c r="J15" s="82">
        <v>4</v>
      </c>
      <c r="K15" s="82"/>
      <c r="L15" s="82"/>
      <c r="M15" s="91">
        <f t="shared" si="1"/>
        <v>5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125">
        <v>11</v>
      </c>
      <c r="D16" s="125"/>
      <c r="E16" s="125"/>
      <c r="F16" s="89">
        <f t="shared" si="0"/>
        <v>11</v>
      </c>
      <c r="G16" s="83">
        <v>2</v>
      </c>
      <c r="H16" s="82"/>
      <c r="I16" s="82"/>
      <c r="J16" s="82">
        <v>9</v>
      </c>
      <c r="K16" s="82"/>
      <c r="L16" s="82"/>
      <c r="M16" s="91">
        <f t="shared" si="1"/>
        <v>11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125">
        <v>3</v>
      </c>
      <c r="D17" s="125"/>
      <c r="E17" s="125"/>
      <c r="F17" s="89">
        <f t="shared" si="0"/>
        <v>3</v>
      </c>
      <c r="G17" s="83"/>
      <c r="H17" s="82"/>
      <c r="I17" s="82"/>
      <c r="J17" s="82">
        <v>3</v>
      </c>
      <c r="K17" s="82"/>
      <c r="L17" s="82"/>
      <c r="M17" s="91">
        <f t="shared" si="1"/>
        <v>3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125">
        <v>3</v>
      </c>
      <c r="D18" s="125"/>
      <c r="E18" s="125"/>
      <c r="F18" s="89">
        <f t="shared" si="0"/>
        <v>3</v>
      </c>
      <c r="G18" s="83">
        <v>1</v>
      </c>
      <c r="H18" s="82"/>
      <c r="I18" s="82"/>
      <c r="J18" s="82">
        <v>2</v>
      </c>
      <c r="K18" s="82"/>
      <c r="L18" s="82"/>
      <c r="M18" s="91">
        <f t="shared" si="1"/>
        <v>3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125">
        <v>12</v>
      </c>
      <c r="D19" s="125"/>
      <c r="E19" s="125"/>
      <c r="F19" s="89">
        <f t="shared" si="0"/>
        <v>12</v>
      </c>
      <c r="G19" s="83">
        <v>12</v>
      </c>
      <c r="H19" s="82"/>
      <c r="I19" s="82"/>
      <c r="J19" s="82"/>
      <c r="K19" s="82"/>
      <c r="L19" s="82"/>
      <c r="M19" s="91">
        <f t="shared" si="1"/>
        <v>12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>
        <v>6</v>
      </c>
      <c r="C20" s="125"/>
      <c r="D20" s="125"/>
      <c r="E20" s="125"/>
      <c r="F20" s="89">
        <f t="shared" si="0"/>
        <v>6</v>
      </c>
      <c r="G20" s="83">
        <v>2</v>
      </c>
      <c r="H20" s="82"/>
      <c r="I20" s="82"/>
      <c r="J20" s="82"/>
      <c r="K20" s="82"/>
      <c r="L20" s="82"/>
      <c r="M20" s="91">
        <f t="shared" si="1"/>
        <v>2</v>
      </c>
      <c r="N20" s="301" t="s">
        <v>56</v>
      </c>
      <c r="O20" s="302"/>
      <c r="P20" s="302"/>
      <c r="Q20" s="303"/>
    </row>
    <row r="21" spans="1:17" ht="18" customHeight="1" thickBot="1">
      <c r="A21" s="85" t="s">
        <v>38</v>
      </c>
      <c r="B21" s="76">
        <v>27</v>
      </c>
      <c r="C21" s="125"/>
      <c r="D21" s="125"/>
      <c r="E21" s="125"/>
      <c r="F21" s="89">
        <f t="shared" si="0"/>
        <v>27</v>
      </c>
      <c r="G21" s="83">
        <v>3</v>
      </c>
      <c r="H21" s="82"/>
      <c r="I21" s="82"/>
      <c r="J21" s="82"/>
      <c r="K21" s="82"/>
      <c r="L21" s="82"/>
      <c r="M21" s="91">
        <f t="shared" si="1"/>
        <v>3</v>
      </c>
      <c r="N21" s="304"/>
      <c r="O21" s="305"/>
      <c r="P21" s="305"/>
      <c r="Q21" s="306"/>
    </row>
    <row r="22" spans="1:17" ht="18" customHeight="1" thickBot="1">
      <c r="A22" s="85" t="s">
        <v>93</v>
      </c>
      <c r="B22" s="76">
        <v>1</v>
      </c>
      <c r="C22" s="125"/>
      <c r="D22" s="125"/>
      <c r="E22" s="125"/>
      <c r="F22" s="89">
        <f t="shared" si="0"/>
        <v>1</v>
      </c>
      <c r="G22" s="83"/>
      <c r="H22" s="82"/>
      <c r="I22" s="82"/>
      <c r="J22" s="82"/>
      <c r="K22" s="82"/>
      <c r="L22" s="82"/>
      <c r="M22" s="91">
        <f t="shared" si="1"/>
        <v>0</v>
      </c>
      <c r="N22" s="304"/>
      <c r="O22" s="305"/>
      <c r="P22" s="305"/>
      <c r="Q22" s="306"/>
    </row>
    <row r="23" spans="1:17" ht="18" customHeight="1" thickBot="1">
      <c r="A23" s="85" t="s">
        <v>199</v>
      </c>
      <c r="B23" s="76">
        <v>3</v>
      </c>
      <c r="C23" s="125"/>
      <c r="D23" s="125"/>
      <c r="E23" s="125"/>
      <c r="F23" s="89">
        <f t="shared" si="0"/>
        <v>3</v>
      </c>
      <c r="G23" s="83">
        <v>6</v>
      </c>
      <c r="H23" s="82"/>
      <c r="I23" s="82"/>
      <c r="J23" s="82"/>
      <c r="K23" s="82"/>
      <c r="L23" s="82"/>
      <c r="M23" s="91">
        <f t="shared" si="1"/>
        <v>6</v>
      </c>
      <c r="N23" s="295"/>
      <c r="O23" s="296"/>
      <c r="P23" s="296"/>
      <c r="Q23" s="297"/>
    </row>
    <row r="24" spans="1:17" ht="18" customHeight="1" thickBot="1">
      <c r="A24" s="85" t="s">
        <v>200</v>
      </c>
      <c r="B24" s="76"/>
      <c r="C24" s="125"/>
      <c r="D24" s="125"/>
      <c r="E24" s="125"/>
      <c r="F24" s="89">
        <f t="shared" si="0"/>
        <v>0</v>
      </c>
      <c r="G24" s="83"/>
      <c r="H24" s="82"/>
      <c r="I24" s="82"/>
      <c r="J24" s="82"/>
      <c r="K24" s="82"/>
      <c r="L24" s="82"/>
      <c r="M24" s="91">
        <f t="shared" si="1"/>
        <v>0</v>
      </c>
      <c r="N24" s="295"/>
      <c r="O24" s="296"/>
      <c r="P24" s="296"/>
      <c r="Q24" s="297"/>
    </row>
    <row r="25" spans="1:17" ht="18" customHeight="1" thickBot="1">
      <c r="A25" s="85" t="s">
        <v>201</v>
      </c>
      <c r="B25" s="76"/>
      <c r="C25" s="125"/>
      <c r="D25" s="125"/>
      <c r="E25" s="125"/>
      <c r="F25" s="89">
        <f t="shared" si="0"/>
        <v>0</v>
      </c>
      <c r="G25" s="83"/>
      <c r="H25" s="82"/>
      <c r="I25" s="82"/>
      <c r="J25" s="82"/>
      <c r="K25" s="82"/>
      <c r="L25" s="82"/>
      <c r="M25" s="91">
        <f t="shared" si="1"/>
        <v>0</v>
      </c>
      <c r="N25" s="298"/>
      <c r="O25" s="299"/>
      <c r="P25" s="299"/>
      <c r="Q25" s="300"/>
    </row>
    <row r="26" spans="1:17" ht="18" customHeight="1" thickBot="1">
      <c r="A26" s="86" t="s">
        <v>33</v>
      </c>
      <c r="B26" s="76"/>
      <c r="C26" s="125">
        <v>6</v>
      </c>
      <c r="D26" s="125"/>
      <c r="E26" s="125"/>
      <c r="F26" s="89">
        <f t="shared" si="0"/>
        <v>6</v>
      </c>
      <c r="G26" s="83">
        <v>3</v>
      </c>
      <c r="H26" s="82"/>
      <c r="I26" s="82"/>
      <c r="J26" s="82"/>
      <c r="K26" s="82">
        <v>3</v>
      </c>
      <c r="L26" s="82"/>
      <c r="M26" s="91">
        <f t="shared" si="1"/>
        <v>6</v>
      </c>
      <c r="N26" s="331" t="s">
        <v>177</v>
      </c>
      <c r="O26" s="331"/>
      <c r="P26" s="331"/>
      <c r="Q26" s="331"/>
    </row>
    <row r="27" spans="1:17" ht="18" customHeight="1" thickBot="1">
      <c r="A27" s="86" t="s">
        <v>34</v>
      </c>
      <c r="B27" s="76"/>
      <c r="C27" s="125">
        <v>12</v>
      </c>
      <c r="D27" s="125"/>
      <c r="E27" s="125"/>
      <c r="F27" s="89">
        <f t="shared" si="0"/>
        <v>12</v>
      </c>
      <c r="G27" s="83">
        <v>3</v>
      </c>
      <c r="H27" s="82"/>
      <c r="I27" s="82">
        <v>1</v>
      </c>
      <c r="J27" s="82"/>
      <c r="K27" s="82">
        <v>8</v>
      </c>
      <c r="L27" s="82"/>
      <c r="M27" s="91">
        <f t="shared" si="1"/>
        <v>12</v>
      </c>
      <c r="N27" s="263"/>
      <c r="O27" s="263"/>
      <c r="P27" s="263"/>
      <c r="Q27" s="263"/>
    </row>
    <row r="28" spans="1:17" ht="18" customHeight="1" thickBot="1">
      <c r="A28" s="86" t="s">
        <v>31</v>
      </c>
      <c r="B28" s="76"/>
      <c r="C28" s="125">
        <v>8</v>
      </c>
      <c r="D28" s="125"/>
      <c r="E28" s="125"/>
      <c r="F28" s="89">
        <f t="shared" si="0"/>
        <v>8</v>
      </c>
      <c r="G28" s="83">
        <v>3</v>
      </c>
      <c r="H28" s="82"/>
      <c r="I28" s="82"/>
      <c r="J28" s="82"/>
      <c r="K28" s="82">
        <v>5</v>
      </c>
      <c r="L28" s="82"/>
      <c r="M28" s="91">
        <f t="shared" si="1"/>
        <v>8</v>
      </c>
      <c r="N28" s="263"/>
      <c r="O28" s="263"/>
      <c r="P28" s="263"/>
      <c r="Q28" s="263"/>
    </row>
    <row r="29" spans="1:17" ht="18" customHeight="1" thickBot="1">
      <c r="A29" s="86" t="s">
        <v>36</v>
      </c>
      <c r="B29" s="76"/>
      <c r="C29" s="125">
        <v>6</v>
      </c>
      <c r="D29" s="125">
        <v>6</v>
      </c>
      <c r="E29" s="125"/>
      <c r="F29" s="89">
        <f t="shared" si="0"/>
        <v>12</v>
      </c>
      <c r="G29" s="83">
        <v>10</v>
      </c>
      <c r="H29" s="82"/>
      <c r="I29" s="82"/>
      <c r="J29" s="82"/>
      <c r="K29" s="82">
        <v>2</v>
      </c>
      <c r="L29" s="82"/>
      <c r="M29" s="91">
        <f t="shared" si="1"/>
        <v>12</v>
      </c>
      <c r="N29" s="263"/>
      <c r="O29" s="263"/>
      <c r="P29" s="263"/>
      <c r="Q29" s="263"/>
    </row>
    <row r="30" spans="1:17" ht="18" customHeight="1" thickBot="1">
      <c r="A30" s="86" t="s">
        <v>27</v>
      </c>
      <c r="B30" s="76"/>
      <c r="C30" s="125">
        <v>8</v>
      </c>
      <c r="D30" s="125"/>
      <c r="E30" s="125"/>
      <c r="F30" s="89">
        <f t="shared" si="0"/>
        <v>8</v>
      </c>
      <c r="G30" s="83">
        <v>8</v>
      </c>
      <c r="H30" s="82"/>
      <c r="I30" s="82"/>
      <c r="J30" s="82"/>
      <c r="K30" s="82"/>
      <c r="L30" s="82"/>
      <c r="M30" s="91">
        <f t="shared" si="1"/>
        <v>8</v>
      </c>
      <c r="N30" s="263"/>
      <c r="O30" s="263"/>
      <c r="P30" s="263"/>
      <c r="Q30" s="263"/>
    </row>
    <row r="31" spans="1:17" ht="18" customHeight="1" thickBot="1">
      <c r="A31" s="86" t="s">
        <v>37</v>
      </c>
      <c r="B31" s="76"/>
      <c r="C31" s="125">
        <v>13</v>
      </c>
      <c r="D31" s="125"/>
      <c r="E31" s="125"/>
      <c r="F31" s="89">
        <f t="shared" si="0"/>
        <v>13</v>
      </c>
      <c r="G31" s="83"/>
      <c r="H31" s="82"/>
      <c r="I31" s="82">
        <v>1</v>
      </c>
      <c r="J31" s="82"/>
      <c r="K31" s="82">
        <v>12</v>
      </c>
      <c r="L31" s="82"/>
      <c r="M31" s="91">
        <f t="shared" si="1"/>
        <v>13</v>
      </c>
      <c r="N31" s="263"/>
      <c r="O31" s="263"/>
      <c r="P31" s="263"/>
      <c r="Q31" s="263"/>
    </row>
    <row r="32" spans="1:17" ht="18" customHeight="1" thickBot="1">
      <c r="A32" s="86" t="s">
        <v>169</v>
      </c>
      <c r="B32" s="76"/>
      <c r="C32" s="125">
        <v>11</v>
      </c>
      <c r="D32" s="125"/>
      <c r="E32" s="125"/>
      <c r="F32" s="89">
        <f t="shared" si="0"/>
        <v>11</v>
      </c>
      <c r="G32" s="83">
        <v>1</v>
      </c>
      <c r="H32" s="82"/>
      <c r="I32" s="82"/>
      <c r="J32" s="82"/>
      <c r="K32" s="82">
        <v>10</v>
      </c>
      <c r="L32" s="82"/>
      <c r="M32" s="91">
        <f t="shared" si="1"/>
        <v>11</v>
      </c>
      <c r="N32" s="263"/>
      <c r="O32" s="263"/>
      <c r="P32" s="263"/>
      <c r="Q32" s="263"/>
    </row>
    <row r="33" spans="1:17" ht="18" customHeight="1" thickBot="1">
      <c r="A33" s="86" t="s">
        <v>64</v>
      </c>
      <c r="B33" s="76"/>
      <c r="C33" s="125">
        <v>12</v>
      </c>
      <c r="D33" s="125"/>
      <c r="E33" s="125"/>
      <c r="F33" s="89">
        <f t="shared" si="0"/>
        <v>12</v>
      </c>
      <c r="G33" s="83">
        <v>4</v>
      </c>
      <c r="H33" s="82"/>
      <c r="I33" s="82"/>
      <c r="J33" s="82"/>
      <c r="K33" s="82">
        <v>8</v>
      </c>
      <c r="L33" s="82"/>
      <c r="M33" s="91">
        <f t="shared" si="1"/>
        <v>12</v>
      </c>
      <c r="N33" s="263"/>
      <c r="O33" s="263"/>
      <c r="P33" s="263"/>
      <c r="Q33" s="263"/>
    </row>
    <row r="34" spans="1:17" ht="18" customHeight="1" thickBot="1">
      <c r="A34" s="86" t="s">
        <v>171</v>
      </c>
      <c r="B34" s="76"/>
      <c r="C34" s="125">
        <v>8</v>
      </c>
      <c r="D34" s="125"/>
      <c r="E34" s="125"/>
      <c r="F34" s="89">
        <f t="shared" si="0"/>
        <v>8</v>
      </c>
      <c r="G34" s="83">
        <v>6</v>
      </c>
      <c r="H34" s="82"/>
      <c r="I34" s="82"/>
      <c r="J34" s="82"/>
      <c r="K34" s="82">
        <v>2</v>
      </c>
      <c r="L34" s="82"/>
      <c r="M34" s="91">
        <f t="shared" si="1"/>
        <v>8</v>
      </c>
      <c r="N34" s="263"/>
      <c r="O34" s="263"/>
      <c r="P34" s="263"/>
      <c r="Q34" s="263"/>
    </row>
    <row r="35" spans="1:17" ht="18" customHeight="1" thickBot="1">
      <c r="A35" s="86" t="s">
        <v>170</v>
      </c>
      <c r="B35" s="76"/>
      <c r="C35" s="125">
        <v>11</v>
      </c>
      <c r="D35" s="125"/>
      <c r="E35" s="125"/>
      <c r="F35" s="89">
        <f t="shared" si="0"/>
        <v>11</v>
      </c>
      <c r="G35" s="83">
        <v>11</v>
      </c>
      <c r="H35" s="82"/>
      <c r="I35" s="82"/>
      <c r="J35" s="82"/>
      <c r="K35" s="82"/>
      <c r="L35" s="82"/>
      <c r="M35" s="91">
        <f t="shared" si="1"/>
        <v>11</v>
      </c>
      <c r="N35" s="263"/>
      <c r="O35" s="263"/>
      <c r="P35" s="263"/>
      <c r="Q35" s="263"/>
    </row>
    <row r="36" spans="1:17" ht="18" customHeight="1" thickBot="1">
      <c r="A36" s="86" t="s">
        <v>29</v>
      </c>
      <c r="B36" s="76"/>
      <c r="C36" s="125">
        <v>9</v>
      </c>
      <c r="D36" s="125">
        <v>7</v>
      </c>
      <c r="E36" s="125"/>
      <c r="F36" s="89">
        <f t="shared" si="0"/>
        <v>16</v>
      </c>
      <c r="G36" s="83">
        <v>16</v>
      </c>
      <c r="H36" s="82"/>
      <c r="I36" s="82"/>
      <c r="J36" s="82"/>
      <c r="K36" s="82"/>
      <c r="L36" s="82"/>
      <c r="M36" s="91">
        <f t="shared" si="1"/>
        <v>16</v>
      </c>
      <c r="N36" s="263"/>
      <c r="O36" s="263"/>
      <c r="P36" s="263"/>
      <c r="Q36" s="263"/>
    </row>
    <row r="37" spans="1:17" ht="18" customHeight="1" thickBot="1">
      <c r="A37" s="86" t="s">
        <v>138</v>
      </c>
      <c r="B37" s="76"/>
      <c r="C37" s="125"/>
      <c r="D37" s="125"/>
      <c r="E37" s="125"/>
      <c r="F37" s="89">
        <f t="shared" si="0"/>
        <v>0</v>
      </c>
      <c r="G37" s="83"/>
      <c r="H37" s="82"/>
      <c r="I37" s="82"/>
      <c r="J37" s="82"/>
      <c r="K37" s="82"/>
      <c r="L37" s="82"/>
      <c r="M37" s="91">
        <f t="shared" si="1"/>
        <v>0</v>
      </c>
      <c r="N37" s="263"/>
      <c r="O37" s="263"/>
      <c r="P37" s="263"/>
      <c r="Q37" s="263"/>
    </row>
    <row r="38" spans="1:17" ht="18" customHeight="1" thickBot="1">
      <c r="A38" s="87" t="s">
        <v>39</v>
      </c>
      <c r="B38" s="76"/>
      <c r="C38" s="125"/>
      <c r="D38" s="125"/>
      <c r="E38" s="125"/>
      <c r="F38" s="89">
        <f t="shared" si="0"/>
        <v>0</v>
      </c>
      <c r="G38" s="83">
        <v>2</v>
      </c>
      <c r="H38" s="82"/>
      <c r="I38" s="82"/>
      <c r="J38" s="82"/>
      <c r="K38" s="82"/>
      <c r="L38" s="82"/>
      <c r="M38" s="91">
        <f t="shared" si="1"/>
        <v>2</v>
      </c>
      <c r="N38" s="331" t="s">
        <v>178</v>
      </c>
      <c r="O38" s="263"/>
      <c r="P38" s="263"/>
      <c r="Q38" s="263"/>
    </row>
    <row r="39" spans="1:17" ht="18" customHeight="1" thickBot="1">
      <c r="A39" s="87" t="s">
        <v>40</v>
      </c>
      <c r="B39" s="76"/>
      <c r="C39" s="125"/>
      <c r="D39" s="125"/>
      <c r="E39" s="125"/>
      <c r="F39" s="89">
        <f t="shared" si="0"/>
        <v>0</v>
      </c>
      <c r="G39" s="83">
        <v>6</v>
      </c>
      <c r="H39" s="82"/>
      <c r="I39" s="82"/>
      <c r="J39" s="82"/>
      <c r="K39" s="82"/>
      <c r="L39" s="82"/>
      <c r="M39" s="91">
        <f t="shared" si="1"/>
        <v>6</v>
      </c>
      <c r="N39" s="263"/>
      <c r="O39" s="263"/>
      <c r="P39" s="263"/>
      <c r="Q39" s="263"/>
    </row>
    <row r="40" spans="1:17" ht="18" customHeight="1" thickBot="1">
      <c r="A40" s="87" t="s">
        <v>47</v>
      </c>
      <c r="B40" s="76"/>
      <c r="C40" s="125"/>
      <c r="D40" s="125"/>
      <c r="E40" s="125"/>
      <c r="F40" s="89">
        <f t="shared" si="0"/>
        <v>0</v>
      </c>
      <c r="G40" s="83"/>
      <c r="H40" s="82"/>
      <c r="I40" s="82"/>
      <c r="J40" s="82"/>
      <c r="K40" s="82"/>
      <c r="L40" s="82"/>
      <c r="M40" s="91">
        <f t="shared" si="1"/>
        <v>0</v>
      </c>
      <c r="N40" s="263"/>
      <c r="O40" s="263"/>
      <c r="P40" s="263"/>
      <c r="Q40" s="263"/>
    </row>
    <row r="41" spans="1:17" ht="18" customHeight="1" thickBot="1">
      <c r="A41" s="87" t="s">
        <v>41</v>
      </c>
      <c r="B41" s="76"/>
      <c r="C41" s="125"/>
      <c r="D41" s="125"/>
      <c r="E41" s="125"/>
      <c r="F41" s="89">
        <f t="shared" si="0"/>
        <v>0</v>
      </c>
      <c r="G41" s="83">
        <v>8</v>
      </c>
      <c r="H41" s="82"/>
      <c r="I41" s="82"/>
      <c r="J41" s="82"/>
      <c r="K41" s="82"/>
      <c r="L41" s="82"/>
      <c r="M41" s="91">
        <f t="shared" si="1"/>
        <v>8</v>
      </c>
      <c r="N41" s="263"/>
      <c r="O41" s="263"/>
      <c r="P41" s="263"/>
      <c r="Q41" s="263"/>
    </row>
    <row r="42" spans="1:17" ht="18" customHeight="1" thickBot="1">
      <c r="A42" s="87" t="s">
        <v>132</v>
      </c>
      <c r="B42" s="76"/>
      <c r="C42" s="125"/>
      <c r="D42" s="125"/>
      <c r="E42" s="125"/>
      <c r="F42" s="89">
        <f t="shared" si="0"/>
        <v>0</v>
      </c>
      <c r="G42" s="83">
        <v>4</v>
      </c>
      <c r="H42" s="82"/>
      <c r="I42" s="82"/>
      <c r="J42" s="82"/>
      <c r="K42" s="82"/>
      <c r="L42" s="82"/>
      <c r="M42" s="91">
        <f t="shared" si="1"/>
        <v>4</v>
      </c>
      <c r="N42" s="263"/>
      <c r="O42" s="263"/>
      <c r="P42" s="263"/>
      <c r="Q42" s="263"/>
    </row>
    <row r="43" spans="1:17" ht="18" customHeight="1" thickBot="1">
      <c r="A43" s="87" t="s">
        <v>45</v>
      </c>
      <c r="B43" s="76"/>
      <c r="C43" s="125"/>
      <c r="D43" s="125"/>
      <c r="E43" s="125"/>
      <c r="F43" s="89">
        <f t="shared" si="0"/>
        <v>0</v>
      </c>
      <c r="G43" s="83"/>
      <c r="H43" s="82"/>
      <c r="I43" s="82"/>
      <c r="J43" s="82"/>
      <c r="K43" s="82"/>
      <c r="L43" s="82"/>
      <c r="M43" s="91">
        <f t="shared" si="1"/>
        <v>0</v>
      </c>
      <c r="N43" s="263"/>
      <c r="O43" s="263"/>
      <c r="P43" s="263"/>
      <c r="Q43" s="263"/>
    </row>
    <row r="44" spans="1:17" ht="17.25" thickBot="1">
      <c r="A44" s="76" t="s">
        <v>174</v>
      </c>
      <c r="B44" s="125"/>
      <c r="C44" s="125"/>
      <c r="D44" s="125"/>
      <c r="E44" s="125"/>
      <c r="F44" s="76">
        <f>SUM(F11:F36)</f>
        <v>254</v>
      </c>
      <c r="G44" s="125"/>
      <c r="H44" s="125"/>
      <c r="I44" s="125"/>
      <c r="J44" s="125"/>
      <c r="K44" s="96">
        <f>SUM(K11:K36)</f>
        <v>50</v>
      </c>
      <c r="L44" s="125"/>
      <c r="M44" s="97"/>
      <c r="N44" s="323"/>
      <c r="O44" s="324"/>
      <c r="P44" s="324"/>
      <c r="Q44" s="324"/>
    </row>
    <row r="45" spans="1:17" ht="17.25" thickBot="1">
      <c r="A45" s="20"/>
      <c r="B45" s="123"/>
      <c r="F45" s="20"/>
      <c r="G45" s="123"/>
      <c r="M45" s="1"/>
      <c r="P45"/>
    </row>
    <row r="46" spans="1:17" ht="23.25" customHeight="1" thickBot="1">
      <c r="A46" s="283" t="s">
        <v>215</v>
      </c>
      <c r="B46" s="284" t="s">
        <v>6</v>
      </c>
      <c r="C46" s="284"/>
      <c r="D46" s="284"/>
      <c r="E46" s="284"/>
      <c r="F46" s="284"/>
      <c r="G46" s="284" t="s">
        <v>7</v>
      </c>
      <c r="H46" s="284"/>
      <c r="I46" s="284"/>
      <c r="J46" s="284"/>
      <c r="K46" s="284"/>
      <c r="L46" s="284"/>
      <c r="M46" s="284"/>
      <c r="N46" s="285" t="s">
        <v>8</v>
      </c>
      <c r="O46" s="285"/>
      <c r="P46" s="285"/>
      <c r="Q46" s="285"/>
    </row>
    <row r="47" spans="1:17" s="8" customFormat="1" ht="27.75" customHeight="1" thickBot="1">
      <c r="A47" s="325"/>
      <c r="B47" s="110" t="s">
        <v>48</v>
      </c>
      <c r="C47" s="111" t="s">
        <v>209</v>
      </c>
      <c r="D47" s="111" t="s">
        <v>210</v>
      </c>
      <c r="E47" s="111" t="s">
        <v>113</v>
      </c>
      <c r="F47" s="112" t="s">
        <v>14</v>
      </c>
      <c r="G47" s="113" t="s">
        <v>209</v>
      </c>
      <c r="H47" s="111" t="s">
        <v>210</v>
      </c>
      <c r="I47" s="111" t="s">
        <v>16</v>
      </c>
      <c r="J47" s="111" t="s">
        <v>17</v>
      </c>
      <c r="K47" s="111" t="s">
        <v>113</v>
      </c>
      <c r="L47" s="111" t="s">
        <v>18</v>
      </c>
      <c r="M47" s="114" t="s">
        <v>14</v>
      </c>
      <c r="N47" s="326"/>
      <c r="O47" s="326"/>
      <c r="P47" s="326"/>
      <c r="Q47" s="326"/>
    </row>
    <row r="48" spans="1:17" ht="17.25" thickBot="1">
      <c r="A48" s="116" t="s">
        <v>202</v>
      </c>
      <c r="B48" s="125"/>
      <c r="C48" s="125"/>
      <c r="D48" s="125"/>
      <c r="E48" s="125"/>
      <c r="F48" s="76">
        <f>B48+C48+D48+E48</f>
        <v>0</v>
      </c>
      <c r="G48" s="125"/>
      <c r="H48" s="125"/>
      <c r="I48" s="125"/>
      <c r="J48" s="125"/>
      <c r="K48" s="125"/>
      <c r="L48" s="125"/>
      <c r="M48" s="132">
        <f>G48+H48+I48+J48+K48+L48</f>
        <v>0</v>
      </c>
      <c r="N48" s="301" t="s">
        <v>214</v>
      </c>
      <c r="O48" s="319"/>
      <c r="P48" s="319"/>
      <c r="Q48" s="320"/>
    </row>
    <row r="49" spans="1:17" ht="17.25" thickBot="1">
      <c r="A49" s="117" t="s">
        <v>203</v>
      </c>
      <c r="B49" s="76">
        <v>2</v>
      </c>
      <c r="C49" s="125"/>
      <c r="D49" s="125"/>
      <c r="E49" s="125"/>
      <c r="F49" s="76">
        <f t="shared" ref="F49:F56" si="2">B49+C49+D49+E49</f>
        <v>2</v>
      </c>
      <c r="G49" s="76"/>
      <c r="H49" s="125">
        <v>2</v>
      </c>
      <c r="I49" s="125"/>
      <c r="J49" s="125"/>
      <c r="K49" s="125"/>
      <c r="L49" s="125"/>
      <c r="M49" s="132">
        <f t="shared" ref="M49:M56" si="3">G49+H49+I49+J49+K49+L49</f>
        <v>2</v>
      </c>
      <c r="N49" s="327"/>
      <c r="O49" s="328"/>
      <c r="P49" s="328"/>
      <c r="Q49" s="329"/>
    </row>
    <row r="50" spans="1:17" ht="17.25" thickBot="1">
      <c r="A50" s="117" t="s">
        <v>204</v>
      </c>
      <c r="B50" s="76"/>
      <c r="C50" s="125"/>
      <c r="D50" s="125"/>
      <c r="E50" s="125"/>
      <c r="F50" s="76">
        <f t="shared" si="2"/>
        <v>0</v>
      </c>
      <c r="G50" s="76"/>
      <c r="H50" s="125"/>
      <c r="I50" s="125"/>
      <c r="J50" s="125"/>
      <c r="K50" s="125"/>
      <c r="L50" s="125"/>
      <c r="M50" s="132">
        <f t="shared" si="3"/>
        <v>0</v>
      </c>
      <c r="N50" s="327"/>
      <c r="O50" s="328"/>
      <c r="P50" s="328"/>
      <c r="Q50" s="329"/>
    </row>
    <row r="51" spans="1:17" ht="17.25" thickBot="1">
      <c r="A51" s="117" t="s">
        <v>205</v>
      </c>
      <c r="B51" s="76">
        <v>2</v>
      </c>
      <c r="C51" s="125"/>
      <c r="D51" s="125"/>
      <c r="E51" s="125"/>
      <c r="F51" s="76">
        <f t="shared" si="2"/>
        <v>2</v>
      </c>
      <c r="G51" s="76"/>
      <c r="H51" s="125"/>
      <c r="I51" s="125"/>
      <c r="J51" s="125"/>
      <c r="K51" s="125"/>
      <c r="L51" s="125"/>
      <c r="M51" s="132">
        <f t="shared" si="3"/>
        <v>0</v>
      </c>
      <c r="N51" s="327"/>
      <c r="O51" s="328"/>
      <c r="P51" s="328"/>
      <c r="Q51" s="329"/>
    </row>
    <row r="52" spans="1:17" ht="17.25" thickBot="1">
      <c r="A52" s="117" t="s">
        <v>206</v>
      </c>
      <c r="B52" s="76">
        <v>3</v>
      </c>
      <c r="C52" s="125"/>
      <c r="D52" s="125"/>
      <c r="E52" s="125"/>
      <c r="F52" s="76">
        <f t="shared" si="2"/>
        <v>3</v>
      </c>
      <c r="G52" s="76"/>
      <c r="H52" s="125">
        <v>2</v>
      </c>
      <c r="I52" s="125"/>
      <c r="J52" s="125"/>
      <c r="K52" s="125"/>
      <c r="L52" s="125"/>
      <c r="M52" s="132">
        <f t="shared" si="3"/>
        <v>2</v>
      </c>
      <c r="N52" s="327"/>
      <c r="O52" s="328"/>
      <c r="P52" s="328"/>
      <c r="Q52" s="329"/>
    </row>
    <row r="53" spans="1:17" ht="17.25" thickBot="1">
      <c r="A53" s="117" t="s">
        <v>207</v>
      </c>
      <c r="B53" s="76"/>
      <c r="C53" s="125"/>
      <c r="D53" s="125"/>
      <c r="E53" s="125"/>
      <c r="F53" s="76">
        <f t="shared" si="2"/>
        <v>0</v>
      </c>
      <c r="G53" s="76"/>
      <c r="H53" s="125">
        <v>3</v>
      </c>
      <c r="I53" s="125"/>
      <c r="J53" s="125"/>
      <c r="K53" s="125"/>
      <c r="L53" s="125"/>
      <c r="M53" s="132">
        <f t="shared" si="3"/>
        <v>3</v>
      </c>
      <c r="N53" s="327"/>
      <c r="O53" s="330"/>
      <c r="P53" s="330"/>
      <c r="Q53" s="329"/>
    </row>
    <row r="54" spans="1:17" ht="17.25" thickBot="1">
      <c r="A54" s="117" t="s">
        <v>217</v>
      </c>
      <c r="B54" s="76"/>
      <c r="C54" s="125"/>
      <c r="D54" s="125"/>
      <c r="E54" s="125"/>
      <c r="F54" s="76">
        <f t="shared" si="2"/>
        <v>0</v>
      </c>
      <c r="G54" s="76"/>
      <c r="H54" s="125">
        <v>1</v>
      </c>
      <c r="I54" s="125"/>
      <c r="J54" s="125"/>
      <c r="K54" s="125"/>
      <c r="L54" s="125"/>
      <c r="M54" s="132">
        <f t="shared" si="3"/>
        <v>1</v>
      </c>
      <c r="N54" s="327"/>
      <c r="O54" s="328"/>
      <c r="P54" s="328"/>
      <c r="Q54" s="329"/>
    </row>
    <row r="55" spans="1:17" ht="17.25" thickBot="1">
      <c r="A55" s="117" t="s">
        <v>218</v>
      </c>
      <c r="B55" s="76"/>
      <c r="C55" s="125">
        <v>1</v>
      </c>
      <c r="D55" s="125"/>
      <c r="E55" s="125"/>
      <c r="F55" s="76">
        <f t="shared" si="2"/>
        <v>1</v>
      </c>
      <c r="G55" s="76">
        <v>1</v>
      </c>
      <c r="H55" s="125"/>
      <c r="I55" s="125"/>
      <c r="J55" s="125"/>
      <c r="K55" s="125"/>
      <c r="L55" s="125"/>
      <c r="M55" s="132">
        <f t="shared" si="3"/>
        <v>1</v>
      </c>
      <c r="N55" s="327"/>
      <c r="O55" s="328"/>
      <c r="P55" s="328"/>
      <c r="Q55" s="329"/>
    </row>
    <row r="56" spans="1:17" ht="17.25" thickBot="1">
      <c r="A56" s="117" t="s">
        <v>219</v>
      </c>
      <c r="B56" s="76"/>
      <c r="C56" s="125"/>
      <c r="D56" s="125"/>
      <c r="E56" s="125"/>
      <c r="F56" s="76">
        <f t="shared" si="2"/>
        <v>0</v>
      </c>
      <c r="G56" s="76"/>
      <c r="H56" s="125"/>
      <c r="I56" s="125"/>
      <c r="J56" s="125"/>
      <c r="K56" s="125"/>
      <c r="L56" s="125"/>
      <c r="M56" s="132">
        <f t="shared" si="3"/>
        <v>0</v>
      </c>
      <c r="N56" s="313"/>
      <c r="O56" s="314"/>
      <c r="P56" s="314"/>
      <c r="Q56" s="315"/>
    </row>
    <row r="57" spans="1:17" ht="17.25" thickBot="1">
      <c r="A57" s="124" t="s">
        <v>14</v>
      </c>
      <c r="B57" s="76"/>
      <c r="C57" s="125"/>
      <c r="D57" s="125"/>
      <c r="E57" s="125"/>
      <c r="F57" s="76">
        <f>SUM(F48:F56)</f>
        <v>8</v>
      </c>
      <c r="G57" s="76"/>
      <c r="H57" s="125"/>
      <c r="I57" s="125"/>
      <c r="J57" s="125"/>
      <c r="K57" s="125"/>
      <c r="L57" s="125">
        <f>SUM(L48:L56)</f>
        <v>0</v>
      </c>
      <c r="M57" s="131">
        <f>SUM(M48:M56)</f>
        <v>9</v>
      </c>
      <c r="N57" s="321"/>
      <c r="O57" s="322"/>
      <c r="P57" s="322"/>
      <c r="Q57" s="322"/>
    </row>
    <row r="59" spans="1:17">
      <c r="K59" s="126"/>
    </row>
  </sheetData>
  <mergeCells count="19">
    <mergeCell ref="N57:Q57"/>
    <mergeCell ref="N44:Q44"/>
    <mergeCell ref="A46:A47"/>
    <mergeCell ref="B46:F46"/>
    <mergeCell ref="G46:M46"/>
    <mergeCell ref="N46:Q47"/>
    <mergeCell ref="N48:Q56"/>
    <mergeCell ref="N38:Q43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5"/>
    <mergeCell ref="N26:Q37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Q61"/>
  <sheetViews>
    <sheetView topLeftCell="A37" zoomScale="115" zoomScaleNormal="115" workbookViewId="0">
      <selection activeCell="H61" sqref="H61"/>
    </sheetView>
  </sheetViews>
  <sheetFormatPr defaultRowHeight="16.5"/>
  <cols>
    <col min="1" max="1" width="26.875" style="4" customWidth="1"/>
    <col min="2" max="2" width="6.625" style="20" customWidth="1"/>
    <col min="3" max="6" width="6.625" style="129" customWidth="1"/>
    <col min="7" max="7" width="7.625" style="20" customWidth="1"/>
    <col min="8" max="8" width="7.75" style="129" customWidth="1"/>
    <col min="9" max="10" width="6.625" style="129" customWidth="1"/>
    <col min="11" max="11" width="9.25" style="129" customWidth="1"/>
    <col min="12" max="13" width="6.625" style="129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139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140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235</v>
      </c>
      <c r="B3" s="72"/>
      <c r="C3" s="130"/>
      <c r="D3" s="130"/>
      <c r="E3" s="130"/>
      <c r="F3" s="130"/>
      <c r="G3" s="72"/>
      <c r="H3" s="130"/>
      <c r="I3" s="130"/>
      <c r="J3" s="130"/>
      <c r="K3" s="130"/>
      <c r="L3" s="130"/>
      <c r="M3" s="130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141</v>
      </c>
      <c r="O4" s="285"/>
      <c r="P4" s="285"/>
      <c r="Q4" s="285"/>
    </row>
    <row r="5" spans="1:17" s="8" customFormat="1" ht="27.75" customHeight="1" thickBot="1">
      <c r="A5" s="283"/>
      <c r="B5" s="76" t="s">
        <v>142</v>
      </c>
      <c r="C5" s="77" t="s">
        <v>143</v>
      </c>
      <c r="D5" s="77" t="s">
        <v>144</v>
      </c>
      <c r="E5" s="77" t="s">
        <v>11</v>
      </c>
      <c r="F5" s="88" t="s">
        <v>14</v>
      </c>
      <c r="G5" s="78" t="s">
        <v>15</v>
      </c>
      <c r="H5" s="77" t="s">
        <v>146</v>
      </c>
      <c r="I5" s="77" t="s">
        <v>147</v>
      </c>
      <c r="J5" s="77" t="s">
        <v>113</v>
      </c>
      <c r="K5" s="77" t="s">
        <v>148</v>
      </c>
      <c r="L5" s="77" t="s">
        <v>149</v>
      </c>
      <c r="M5" s="90" t="s">
        <v>145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128">
        <v>1</v>
      </c>
      <c r="D6" s="128"/>
      <c r="E6" s="128"/>
      <c r="F6" s="89">
        <f t="shared" ref="F6:F45" si="0">SUM(B6:E6)</f>
        <v>1</v>
      </c>
      <c r="G6" s="81"/>
      <c r="H6" s="82"/>
      <c r="I6" s="82"/>
      <c r="J6" s="82">
        <v>1</v>
      </c>
      <c r="K6" s="82"/>
      <c r="L6" s="82"/>
      <c r="M6" s="91">
        <f>SUM(G6:L6)</f>
        <v>1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128">
        <v>2</v>
      </c>
      <c r="D7" s="128"/>
      <c r="E7" s="128"/>
      <c r="F7" s="89">
        <f t="shared" si="0"/>
        <v>2</v>
      </c>
      <c r="G7" s="81"/>
      <c r="H7" s="82"/>
      <c r="I7" s="82"/>
      <c r="J7" s="82">
        <v>2</v>
      </c>
      <c r="K7" s="82"/>
      <c r="L7" s="82"/>
      <c r="M7" s="91">
        <f t="shared" ref="M7:M45" si="1">SUM(G7:L7)</f>
        <v>2</v>
      </c>
      <c r="N7" s="332"/>
      <c r="O7" s="332"/>
      <c r="P7" s="332"/>
      <c r="Q7" s="332"/>
    </row>
    <row r="8" spans="1:17" ht="18" customHeight="1" thickBot="1">
      <c r="A8" s="79" t="s">
        <v>150</v>
      </c>
      <c r="B8" s="76"/>
      <c r="C8" s="128"/>
      <c r="D8" s="128"/>
      <c r="E8" s="128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151</v>
      </c>
      <c r="B9" s="76"/>
      <c r="C9" s="128">
        <v>40</v>
      </c>
      <c r="D9" s="128"/>
      <c r="E9" s="128"/>
      <c r="F9" s="89">
        <f t="shared" si="0"/>
        <v>40</v>
      </c>
      <c r="G9" s="83"/>
      <c r="H9" s="82"/>
      <c r="I9" s="82"/>
      <c r="J9" s="82">
        <v>40</v>
      </c>
      <c r="K9" s="82"/>
      <c r="L9" s="82"/>
      <c r="M9" s="91">
        <f t="shared" si="1"/>
        <v>40</v>
      </c>
      <c r="N9" s="263"/>
      <c r="O9" s="263"/>
      <c r="P9" s="263"/>
      <c r="Q9" s="263"/>
    </row>
    <row r="10" spans="1:17" ht="18" customHeight="1" thickBot="1">
      <c r="A10" s="79" t="s">
        <v>152</v>
      </c>
      <c r="B10" s="76"/>
      <c r="C10" s="128">
        <v>8</v>
      </c>
      <c r="D10" s="128"/>
      <c r="E10" s="128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12</v>
      </c>
      <c r="C11" s="128">
        <v>4</v>
      </c>
      <c r="D11" s="128">
        <v>11</v>
      </c>
      <c r="E11" s="128"/>
      <c r="F11" s="89">
        <f t="shared" si="0"/>
        <v>27</v>
      </c>
      <c r="G11" s="83">
        <v>11</v>
      </c>
      <c r="H11" s="82"/>
      <c r="I11" s="82"/>
      <c r="J11" s="82"/>
      <c r="K11" s="82"/>
      <c r="L11" s="82">
        <v>7</v>
      </c>
      <c r="M11" s="91">
        <f t="shared" si="1"/>
        <v>18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128">
        <v>8</v>
      </c>
      <c r="D12" s="128"/>
      <c r="E12" s="128"/>
      <c r="F12" s="89">
        <f t="shared" si="0"/>
        <v>8</v>
      </c>
      <c r="G12" s="83">
        <v>5</v>
      </c>
      <c r="H12" s="82"/>
      <c r="I12" s="82"/>
      <c r="J12" s="82">
        <v>3</v>
      </c>
      <c r="K12" s="82"/>
      <c r="L12" s="82"/>
      <c r="M12" s="91">
        <f t="shared" si="1"/>
        <v>8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128">
        <v>14</v>
      </c>
      <c r="D13" s="128"/>
      <c r="E13" s="128"/>
      <c r="F13" s="89">
        <f t="shared" si="0"/>
        <v>14</v>
      </c>
      <c r="G13" s="83">
        <v>9</v>
      </c>
      <c r="H13" s="82"/>
      <c r="I13" s="82"/>
      <c r="J13" s="82">
        <v>5</v>
      </c>
      <c r="K13" s="82"/>
      <c r="L13" s="82"/>
      <c r="M13" s="91">
        <f t="shared" si="1"/>
        <v>14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128">
        <v>4</v>
      </c>
      <c r="D14" s="128"/>
      <c r="E14" s="128"/>
      <c r="F14" s="89">
        <f t="shared" si="0"/>
        <v>4</v>
      </c>
      <c r="G14" s="83">
        <v>1</v>
      </c>
      <c r="H14" s="82"/>
      <c r="I14" s="82"/>
      <c r="J14" s="82">
        <v>3</v>
      </c>
      <c r="K14" s="82"/>
      <c r="L14" s="82"/>
      <c r="M14" s="91">
        <f t="shared" si="1"/>
        <v>4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128">
        <v>4</v>
      </c>
      <c r="D15" s="128"/>
      <c r="E15" s="128"/>
      <c r="F15" s="89">
        <f t="shared" si="0"/>
        <v>4</v>
      </c>
      <c r="G15" s="83">
        <v>0</v>
      </c>
      <c r="H15" s="82">
        <v>1</v>
      </c>
      <c r="I15" s="82"/>
      <c r="J15" s="82">
        <v>3</v>
      </c>
      <c r="K15" s="82"/>
      <c r="L15" s="82"/>
      <c r="M15" s="91">
        <f t="shared" si="1"/>
        <v>4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128">
        <v>8</v>
      </c>
      <c r="D16" s="128"/>
      <c r="E16" s="128"/>
      <c r="F16" s="89">
        <f t="shared" si="0"/>
        <v>8</v>
      </c>
      <c r="G16" s="83">
        <v>1</v>
      </c>
      <c r="H16" s="82">
        <v>1</v>
      </c>
      <c r="I16" s="82"/>
      <c r="J16" s="82">
        <v>6</v>
      </c>
      <c r="K16" s="82"/>
      <c r="L16" s="82"/>
      <c r="M16" s="91">
        <f t="shared" si="1"/>
        <v>8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128">
        <v>2</v>
      </c>
      <c r="D17" s="128"/>
      <c r="E17" s="128"/>
      <c r="F17" s="89">
        <f t="shared" si="0"/>
        <v>2</v>
      </c>
      <c r="G17" s="83">
        <v>1</v>
      </c>
      <c r="H17" s="82"/>
      <c r="I17" s="82"/>
      <c r="J17" s="82">
        <v>1</v>
      </c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128">
        <v>4</v>
      </c>
      <c r="D18" s="128"/>
      <c r="E18" s="128"/>
      <c r="F18" s="89">
        <f t="shared" si="0"/>
        <v>4</v>
      </c>
      <c r="G18" s="83">
        <v>1</v>
      </c>
      <c r="H18" s="82"/>
      <c r="I18" s="82"/>
      <c r="J18" s="82">
        <v>3</v>
      </c>
      <c r="K18" s="82"/>
      <c r="L18" s="82"/>
      <c r="M18" s="91">
        <f t="shared" si="1"/>
        <v>4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128">
        <v>14</v>
      </c>
      <c r="D19" s="128">
        <v>4</v>
      </c>
      <c r="E19" s="128"/>
      <c r="F19" s="89">
        <f t="shared" si="0"/>
        <v>18</v>
      </c>
      <c r="G19" s="83">
        <v>18</v>
      </c>
      <c r="H19" s="82"/>
      <c r="I19" s="82"/>
      <c r="J19" s="82"/>
      <c r="K19" s="82"/>
      <c r="L19" s="82"/>
      <c r="M19" s="91">
        <f t="shared" si="1"/>
        <v>18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>
        <v>4</v>
      </c>
      <c r="C20" s="128">
        <v>6</v>
      </c>
      <c r="D20" s="128"/>
      <c r="E20" s="128"/>
      <c r="F20" s="89">
        <f t="shared" si="0"/>
        <v>10</v>
      </c>
      <c r="G20" s="83">
        <v>8</v>
      </c>
      <c r="H20" s="82"/>
      <c r="I20" s="82"/>
      <c r="J20" s="82"/>
      <c r="K20" s="82"/>
      <c r="L20" s="82"/>
      <c r="M20" s="91">
        <f t="shared" si="1"/>
        <v>8</v>
      </c>
      <c r="N20" s="301" t="s">
        <v>56</v>
      </c>
      <c r="O20" s="302"/>
      <c r="P20" s="302"/>
      <c r="Q20" s="303"/>
    </row>
    <row r="21" spans="1:17" ht="18" customHeight="1" thickBot="1">
      <c r="A21" s="85" t="s">
        <v>38</v>
      </c>
      <c r="B21" s="76">
        <v>24</v>
      </c>
      <c r="C21" s="128">
        <v>10</v>
      </c>
      <c r="D21" s="128"/>
      <c r="E21" s="128"/>
      <c r="F21" s="89">
        <f t="shared" si="0"/>
        <v>34</v>
      </c>
      <c r="G21" s="83">
        <v>10</v>
      </c>
      <c r="H21" s="82"/>
      <c r="I21" s="82">
        <v>2</v>
      </c>
      <c r="J21" s="82"/>
      <c r="K21" s="82"/>
      <c r="L21" s="82"/>
      <c r="M21" s="91">
        <f t="shared" si="1"/>
        <v>12</v>
      </c>
      <c r="N21" s="304"/>
      <c r="O21" s="305"/>
      <c r="P21" s="305"/>
      <c r="Q21" s="306"/>
    </row>
    <row r="22" spans="1:17" ht="18" customHeight="1" thickBot="1">
      <c r="A22" s="85" t="s">
        <v>163</v>
      </c>
      <c r="B22" s="76">
        <v>1</v>
      </c>
      <c r="C22" s="128">
        <v>6</v>
      </c>
      <c r="D22" s="128"/>
      <c r="E22" s="128"/>
      <c r="F22" s="89">
        <f t="shared" si="0"/>
        <v>7</v>
      </c>
      <c r="G22" s="83">
        <v>3</v>
      </c>
      <c r="H22" s="82"/>
      <c r="I22" s="82"/>
      <c r="J22" s="82"/>
      <c r="K22" s="82"/>
      <c r="L22" s="82"/>
      <c r="M22" s="91">
        <f t="shared" si="1"/>
        <v>3</v>
      </c>
      <c r="N22" s="304"/>
      <c r="O22" s="305"/>
      <c r="P22" s="305"/>
      <c r="Q22" s="306"/>
    </row>
    <row r="23" spans="1:17" ht="18" customHeight="1" thickBot="1">
      <c r="A23" s="85" t="s">
        <v>199</v>
      </c>
      <c r="B23" s="76"/>
      <c r="C23" s="128">
        <v>20</v>
      </c>
      <c r="D23" s="128"/>
      <c r="E23" s="128"/>
      <c r="F23" s="89">
        <f t="shared" si="0"/>
        <v>20</v>
      </c>
      <c r="G23" s="83">
        <v>18</v>
      </c>
      <c r="H23" s="82"/>
      <c r="I23" s="82"/>
      <c r="J23" s="82">
        <v>10</v>
      </c>
      <c r="K23" s="82"/>
      <c r="L23" s="82"/>
      <c r="M23" s="91">
        <f t="shared" si="1"/>
        <v>28</v>
      </c>
      <c r="N23" s="295"/>
      <c r="O23" s="296"/>
      <c r="P23" s="296"/>
      <c r="Q23" s="297"/>
    </row>
    <row r="24" spans="1:17" ht="18" customHeight="1" thickBot="1">
      <c r="A24" s="85" t="s">
        <v>200</v>
      </c>
      <c r="B24" s="76"/>
      <c r="C24" s="128">
        <v>12</v>
      </c>
      <c r="D24" s="128"/>
      <c r="E24" s="128"/>
      <c r="F24" s="89">
        <f t="shared" si="0"/>
        <v>12</v>
      </c>
      <c r="G24" s="83">
        <v>3</v>
      </c>
      <c r="H24" s="82"/>
      <c r="I24" s="82"/>
      <c r="J24" s="82"/>
      <c r="K24" s="82"/>
      <c r="L24" s="82"/>
      <c r="M24" s="91">
        <f t="shared" si="1"/>
        <v>3</v>
      </c>
      <c r="N24" s="295"/>
      <c r="O24" s="296"/>
      <c r="P24" s="296"/>
      <c r="Q24" s="297"/>
    </row>
    <row r="25" spans="1:17" ht="18" customHeight="1" thickBot="1">
      <c r="A25" s="85" t="s">
        <v>201</v>
      </c>
      <c r="B25" s="76"/>
      <c r="C25" s="128">
        <v>12</v>
      </c>
      <c r="D25" s="128"/>
      <c r="E25" s="128"/>
      <c r="F25" s="89">
        <f t="shared" si="0"/>
        <v>12</v>
      </c>
      <c r="G25" s="83">
        <v>2</v>
      </c>
      <c r="H25" s="82"/>
      <c r="I25" s="82"/>
      <c r="J25" s="82"/>
      <c r="K25" s="82"/>
      <c r="L25" s="82"/>
      <c r="M25" s="91">
        <f t="shared" si="1"/>
        <v>2</v>
      </c>
      <c r="N25" s="298"/>
      <c r="O25" s="299"/>
      <c r="P25" s="299"/>
      <c r="Q25" s="300"/>
    </row>
    <row r="26" spans="1:17" ht="18" customHeight="1" thickBot="1">
      <c r="A26" s="86" t="s">
        <v>33</v>
      </c>
      <c r="B26" s="76"/>
      <c r="C26" s="128">
        <v>3</v>
      </c>
      <c r="D26" s="128">
        <v>4</v>
      </c>
      <c r="E26" s="128"/>
      <c r="F26" s="89">
        <f t="shared" si="0"/>
        <v>7</v>
      </c>
      <c r="G26" s="83">
        <v>5</v>
      </c>
      <c r="H26" s="82"/>
      <c r="I26" s="82"/>
      <c r="J26" s="82"/>
      <c r="K26" s="82">
        <v>2</v>
      </c>
      <c r="L26" s="82"/>
      <c r="M26" s="91">
        <f t="shared" si="1"/>
        <v>7</v>
      </c>
      <c r="N26" s="331" t="s">
        <v>177</v>
      </c>
      <c r="O26" s="331"/>
      <c r="P26" s="331"/>
      <c r="Q26" s="331"/>
    </row>
    <row r="27" spans="1:17" ht="18" customHeight="1" thickBot="1">
      <c r="A27" s="86" t="s">
        <v>34</v>
      </c>
      <c r="B27" s="76"/>
      <c r="C27" s="128">
        <v>8</v>
      </c>
      <c r="D27" s="128"/>
      <c r="E27" s="128"/>
      <c r="F27" s="89">
        <f t="shared" si="0"/>
        <v>8</v>
      </c>
      <c r="G27" s="83">
        <v>1</v>
      </c>
      <c r="H27" s="82"/>
      <c r="I27" s="82"/>
      <c r="J27" s="82"/>
      <c r="K27" s="82">
        <v>7</v>
      </c>
      <c r="L27" s="82"/>
      <c r="M27" s="91">
        <f t="shared" si="1"/>
        <v>8</v>
      </c>
      <c r="N27" s="263"/>
      <c r="O27" s="263"/>
      <c r="P27" s="263"/>
      <c r="Q27" s="263"/>
    </row>
    <row r="28" spans="1:17" ht="18" customHeight="1" thickBot="1">
      <c r="A28" s="86" t="s">
        <v>31</v>
      </c>
      <c r="B28" s="76"/>
      <c r="C28" s="128">
        <v>7</v>
      </c>
      <c r="D28" s="128"/>
      <c r="E28" s="128"/>
      <c r="F28" s="89">
        <f t="shared" si="0"/>
        <v>7</v>
      </c>
      <c r="G28" s="83">
        <v>6</v>
      </c>
      <c r="H28" s="82"/>
      <c r="I28" s="82"/>
      <c r="J28" s="82"/>
      <c r="K28" s="82">
        <v>1</v>
      </c>
      <c r="L28" s="82"/>
      <c r="M28" s="91">
        <f t="shared" si="1"/>
        <v>7</v>
      </c>
      <c r="N28" s="263"/>
      <c r="O28" s="263"/>
      <c r="P28" s="263"/>
      <c r="Q28" s="263"/>
    </row>
    <row r="29" spans="1:17" ht="18" customHeight="1" thickBot="1">
      <c r="A29" s="86" t="s">
        <v>36</v>
      </c>
      <c r="B29" s="76"/>
      <c r="C29" s="128">
        <v>6</v>
      </c>
      <c r="D29" s="128">
        <v>6</v>
      </c>
      <c r="E29" s="128"/>
      <c r="F29" s="89">
        <f t="shared" si="0"/>
        <v>12</v>
      </c>
      <c r="G29" s="83">
        <v>12</v>
      </c>
      <c r="H29" s="82"/>
      <c r="I29" s="82"/>
      <c r="J29" s="82"/>
      <c r="K29" s="82"/>
      <c r="L29" s="82"/>
      <c r="M29" s="91">
        <f t="shared" si="1"/>
        <v>12</v>
      </c>
      <c r="N29" s="263"/>
      <c r="O29" s="263"/>
      <c r="P29" s="263"/>
      <c r="Q29" s="263"/>
    </row>
    <row r="30" spans="1:17" ht="18" customHeight="1" thickBot="1">
      <c r="A30" s="86" t="s">
        <v>27</v>
      </c>
      <c r="B30" s="76"/>
      <c r="C30" s="128">
        <v>7</v>
      </c>
      <c r="D30" s="128"/>
      <c r="E30" s="128"/>
      <c r="F30" s="89">
        <f t="shared" si="0"/>
        <v>7</v>
      </c>
      <c r="G30" s="83">
        <v>4</v>
      </c>
      <c r="H30" s="82"/>
      <c r="I30" s="82"/>
      <c r="J30" s="82"/>
      <c r="K30" s="82">
        <v>3</v>
      </c>
      <c r="L30" s="82"/>
      <c r="M30" s="91">
        <f t="shared" si="1"/>
        <v>7</v>
      </c>
      <c r="N30" s="263"/>
      <c r="O30" s="263"/>
      <c r="P30" s="263"/>
      <c r="Q30" s="263"/>
    </row>
    <row r="31" spans="1:17" ht="18" customHeight="1" thickBot="1">
      <c r="A31" s="86" t="s">
        <v>37</v>
      </c>
      <c r="B31" s="76"/>
      <c r="C31" s="128">
        <v>13</v>
      </c>
      <c r="D31" s="128"/>
      <c r="E31" s="128"/>
      <c r="F31" s="89">
        <f t="shared" si="0"/>
        <v>13</v>
      </c>
      <c r="G31" s="83">
        <v>13</v>
      </c>
      <c r="H31" s="82"/>
      <c r="I31" s="82"/>
      <c r="J31" s="82"/>
      <c r="K31" s="82"/>
      <c r="L31" s="82"/>
      <c r="M31" s="91">
        <f t="shared" si="1"/>
        <v>13</v>
      </c>
      <c r="N31" s="263"/>
      <c r="O31" s="263"/>
      <c r="P31" s="263"/>
      <c r="Q31" s="263"/>
    </row>
    <row r="32" spans="1:17" ht="18" customHeight="1" thickBot="1">
      <c r="A32" s="86" t="s">
        <v>169</v>
      </c>
      <c r="B32" s="76"/>
      <c r="C32" s="128">
        <v>12</v>
      </c>
      <c r="D32" s="128"/>
      <c r="E32" s="128"/>
      <c r="F32" s="89">
        <f t="shared" si="0"/>
        <v>12</v>
      </c>
      <c r="G32" s="83">
        <v>6</v>
      </c>
      <c r="H32" s="82"/>
      <c r="I32" s="82"/>
      <c r="J32" s="82"/>
      <c r="K32" s="82">
        <v>6</v>
      </c>
      <c r="L32" s="82"/>
      <c r="M32" s="91">
        <f t="shared" si="1"/>
        <v>12</v>
      </c>
      <c r="N32" s="263"/>
      <c r="O32" s="263"/>
      <c r="P32" s="263"/>
      <c r="Q32" s="263"/>
    </row>
    <row r="33" spans="1:17" ht="18" customHeight="1" thickBot="1">
      <c r="A33" s="86" t="s">
        <v>64</v>
      </c>
      <c r="B33" s="76"/>
      <c r="C33" s="128">
        <v>12</v>
      </c>
      <c r="D33" s="128"/>
      <c r="E33" s="128"/>
      <c r="F33" s="89">
        <f t="shared" si="0"/>
        <v>12</v>
      </c>
      <c r="G33" s="83">
        <v>8</v>
      </c>
      <c r="H33" s="82"/>
      <c r="I33" s="82"/>
      <c r="J33" s="82"/>
      <c r="K33" s="82">
        <v>4</v>
      </c>
      <c r="L33" s="82"/>
      <c r="M33" s="91">
        <f t="shared" si="1"/>
        <v>12</v>
      </c>
      <c r="N33" s="263"/>
      <c r="O33" s="263"/>
      <c r="P33" s="263"/>
      <c r="Q33" s="263"/>
    </row>
    <row r="34" spans="1:17" ht="18" customHeight="1" thickBot="1">
      <c r="A34" s="86" t="s">
        <v>171</v>
      </c>
      <c r="B34" s="76"/>
      <c r="C34" s="128">
        <v>8</v>
      </c>
      <c r="D34" s="128"/>
      <c r="E34" s="128"/>
      <c r="F34" s="89">
        <f t="shared" si="0"/>
        <v>8</v>
      </c>
      <c r="G34" s="83">
        <v>8</v>
      </c>
      <c r="H34" s="82"/>
      <c r="I34" s="82"/>
      <c r="J34" s="82"/>
      <c r="K34" s="82"/>
      <c r="L34" s="82"/>
      <c r="M34" s="91">
        <f t="shared" si="1"/>
        <v>8</v>
      </c>
      <c r="N34" s="263"/>
      <c r="O34" s="263"/>
      <c r="P34" s="263"/>
      <c r="Q34" s="263"/>
    </row>
    <row r="35" spans="1:17" ht="18" customHeight="1" thickBot="1">
      <c r="A35" s="86" t="s">
        <v>170</v>
      </c>
      <c r="B35" s="76"/>
      <c r="C35" s="128">
        <v>6</v>
      </c>
      <c r="D35" s="128"/>
      <c r="E35" s="128"/>
      <c r="F35" s="89">
        <f t="shared" si="0"/>
        <v>6</v>
      </c>
      <c r="G35" s="83">
        <v>6</v>
      </c>
      <c r="H35" s="82"/>
      <c r="I35" s="82"/>
      <c r="J35" s="82"/>
      <c r="K35" s="82"/>
      <c r="L35" s="82"/>
      <c r="M35" s="91">
        <f t="shared" si="1"/>
        <v>6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128">
        <v>4</v>
      </c>
      <c r="D36" s="128"/>
      <c r="E36" s="128"/>
      <c r="F36" s="89">
        <f t="shared" si="0"/>
        <v>4</v>
      </c>
      <c r="G36" s="83">
        <v>4</v>
      </c>
      <c r="H36" s="82"/>
      <c r="I36" s="82"/>
      <c r="J36" s="82"/>
      <c r="K36" s="82"/>
      <c r="L36" s="82"/>
      <c r="M36" s="91">
        <f t="shared" si="1"/>
        <v>4</v>
      </c>
      <c r="N36" s="263"/>
      <c r="O36" s="263"/>
      <c r="P36" s="263"/>
      <c r="Q36" s="263"/>
    </row>
    <row r="37" spans="1:17" ht="18" customHeight="1" thickBot="1">
      <c r="A37" s="86" t="s">
        <v>233</v>
      </c>
      <c r="B37" s="76"/>
      <c r="C37" s="128">
        <v>3</v>
      </c>
      <c r="D37" s="128"/>
      <c r="E37" s="128"/>
      <c r="F37" s="89">
        <f t="shared" si="0"/>
        <v>3</v>
      </c>
      <c r="G37" s="83">
        <v>3</v>
      </c>
      <c r="H37" s="82"/>
      <c r="I37" s="82"/>
      <c r="J37" s="82"/>
      <c r="K37" s="82"/>
      <c r="L37" s="82"/>
      <c r="M37" s="91">
        <f t="shared" si="1"/>
        <v>3</v>
      </c>
      <c r="N37" s="263"/>
      <c r="O37" s="263"/>
      <c r="P37" s="263"/>
      <c r="Q37" s="263"/>
    </row>
    <row r="38" spans="1:17" ht="18" customHeight="1" thickBot="1">
      <c r="A38" s="86" t="s">
        <v>29</v>
      </c>
      <c r="B38" s="76"/>
      <c r="C38" s="128">
        <v>12</v>
      </c>
      <c r="D38" s="128">
        <v>8</v>
      </c>
      <c r="E38" s="128"/>
      <c r="F38" s="89">
        <f t="shared" si="0"/>
        <v>20</v>
      </c>
      <c r="G38" s="83">
        <v>16</v>
      </c>
      <c r="H38" s="82"/>
      <c r="I38" s="82"/>
      <c r="J38" s="82"/>
      <c r="K38" s="82">
        <v>4</v>
      </c>
      <c r="L38" s="82"/>
      <c r="M38" s="91">
        <f t="shared" si="1"/>
        <v>20</v>
      </c>
      <c r="N38" s="263"/>
      <c r="O38" s="263"/>
      <c r="P38" s="263"/>
      <c r="Q38" s="263"/>
    </row>
    <row r="39" spans="1:17" ht="18" customHeight="1" thickBot="1">
      <c r="A39" s="86" t="s">
        <v>168</v>
      </c>
      <c r="B39" s="76"/>
      <c r="C39" s="128"/>
      <c r="D39" s="128"/>
      <c r="E39" s="128"/>
      <c r="F39" s="89">
        <f t="shared" si="0"/>
        <v>0</v>
      </c>
      <c r="G39" s="83"/>
      <c r="H39" s="82"/>
      <c r="I39" s="82"/>
      <c r="J39" s="82"/>
      <c r="K39" s="82"/>
      <c r="L39" s="82"/>
      <c r="M39" s="91">
        <f t="shared" si="1"/>
        <v>0</v>
      </c>
      <c r="N39" s="263"/>
      <c r="O39" s="263"/>
      <c r="P39" s="263"/>
      <c r="Q39" s="263"/>
    </row>
    <row r="40" spans="1:17" ht="18" customHeight="1" thickBot="1">
      <c r="A40" s="87" t="s">
        <v>39</v>
      </c>
      <c r="B40" s="76"/>
      <c r="C40" s="128"/>
      <c r="D40" s="128"/>
      <c r="E40" s="128"/>
      <c r="F40" s="89">
        <f t="shared" si="0"/>
        <v>0</v>
      </c>
      <c r="G40" s="83">
        <v>6</v>
      </c>
      <c r="H40" s="82"/>
      <c r="I40" s="82"/>
      <c r="J40" s="82"/>
      <c r="K40" s="82"/>
      <c r="L40" s="82"/>
      <c r="M40" s="91">
        <f t="shared" si="1"/>
        <v>6</v>
      </c>
      <c r="N40" s="331" t="s">
        <v>178</v>
      </c>
      <c r="O40" s="263"/>
      <c r="P40" s="263"/>
      <c r="Q40" s="263"/>
    </row>
    <row r="41" spans="1:17" ht="18" customHeight="1" thickBot="1">
      <c r="A41" s="87" t="s">
        <v>40</v>
      </c>
      <c r="B41" s="76"/>
      <c r="C41" s="128"/>
      <c r="D41" s="128"/>
      <c r="E41" s="128"/>
      <c r="F41" s="89">
        <f t="shared" si="0"/>
        <v>0</v>
      </c>
      <c r="G41" s="83">
        <v>4</v>
      </c>
      <c r="H41" s="82"/>
      <c r="I41" s="82"/>
      <c r="J41" s="82"/>
      <c r="K41" s="82"/>
      <c r="L41" s="82"/>
      <c r="M41" s="91">
        <f t="shared" si="1"/>
        <v>4</v>
      </c>
      <c r="N41" s="263"/>
      <c r="O41" s="263"/>
      <c r="P41" s="263"/>
      <c r="Q41" s="263"/>
    </row>
    <row r="42" spans="1:17" ht="18" customHeight="1" thickBot="1">
      <c r="A42" s="87" t="s">
        <v>47</v>
      </c>
      <c r="B42" s="76"/>
      <c r="C42" s="128"/>
      <c r="D42" s="128"/>
      <c r="E42" s="128"/>
      <c r="F42" s="89">
        <f t="shared" si="0"/>
        <v>0</v>
      </c>
      <c r="G42" s="83">
        <v>7</v>
      </c>
      <c r="H42" s="82"/>
      <c r="I42" s="82"/>
      <c r="J42" s="82"/>
      <c r="K42" s="82"/>
      <c r="L42" s="82"/>
      <c r="M42" s="91">
        <f t="shared" si="1"/>
        <v>7</v>
      </c>
      <c r="N42" s="263"/>
      <c r="O42" s="263"/>
      <c r="P42" s="263"/>
      <c r="Q42" s="263"/>
    </row>
    <row r="43" spans="1:17" ht="18" customHeight="1" thickBot="1">
      <c r="A43" s="87" t="s">
        <v>41</v>
      </c>
      <c r="B43" s="76"/>
      <c r="C43" s="128"/>
      <c r="D43" s="128"/>
      <c r="E43" s="128"/>
      <c r="F43" s="89">
        <f t="shared" si="0"/>
        <v>0</v>
      </c>
      <c r="G43" s="83">
        <v>3</v>
      </c>
      <c r="H43" s="82"/>
      <c r="I43" s="82"/>
      <c r="J43" s="82"/>
      <c r="K43" s="82"/>
      <c r="L43" s="82"/>
      <c r="M43" s="91">
        <f t="shared" si="1"/>
        <v>3</v>
      </c>
      <c r="N43" s="263"/>
      <c r="O43" s="263"/>
      <c r="P43" s="263"/>
      <c r="Q43" s="263"/>
    </row>
    <row r="44" spans="1:17" ht="18" customHeight="1" thickBot="1">
      <c r="A44" s="87" t="s">
        <v>167</v>
      </c>
      <c r="B44" s="76"/>
      <c r="C44" s="128"/>
      <c r="D44" s="128"/>
      <c r="E44" s="128"/>
      <c r="F44" s="89">
        <f t="shared" si="0"/>
        <v>0</v>
      </c>
      <c r="G44" s="83">
        <v>5</v>
      </c>
      <c r="H44" s="82"/>
      <c r="I44" s="82"/>
      <c r="J44" s="82"/>
      <c r="K44" s="82"/>
      <c r="L44" s="82"/>
      <c r="M44" s="91">
        <f t="shared" si="1"/>
        <v>5</v>
      </c>
      <c r="N44" s="263"/>
      <c r="O44" s="263"/>
      <c r="P44" s="263"/>
      <c r="Q44" s="263"/>
    </row>
    <row r="45" spans="1:17" ht="18" customHeight="1" thickBot="1">
      <c r="A45" s="87" t="s">
        <v>45</v>
      </c>
      <c r="B45" s="76"/>
      <c r="C45" s="128"/>
      <c r="D45" s="128"/>
      <c r="E45" s="128"/>
      <c r="F45" s="89">
        <f t="shared" si="0"/>
        <v>0</v>
      </c>
      <c r="G45" s="83">
        <v>3</v>
      </c>
      <c r="H45" s="82"/>
      <c r="I45" s="82"/>
      <c r="J45" s="82"/>
      <c r="K45" s="82"/>
      <c r="L45" s="82"/>
      <c r="M45" s="91">
        <f t="shared" si="1"/>
        <v>3</v>
      </c>
      <c r="N45" s="263"/>
      <c r="O45" s="263"/>
      <c r="P45" s="263"/>
      <c r="Q45" s="263"/>
    </row>
    <row r="46" spans="1:17" ht="17.25" thickBot="1">
      <c r="A46" s="76" t="s">
        <v>174</v>
      </c>
      <c r="B46" s="128"/>
      <c r="C46" s="128"/>
      <c r="D46" s="128"/>
      <c r="E46" s="128"/>
      <c r="F46" s="76">
        <f>SUM(F11:F38)</f>
        <v>303</v>
      </c>
      <c r="G46" s="128"/>
      <c r="H46" s="128"/>
      <c r="I46" s="128"/>
      <c r="J46" s="128"/>
      <c r="K46" s="96">
        <f>SUM(K11:K38)</f>
        <v>27</v>
      </c>
      <c r="L46" s="128"/>
      <c r="M46" s="97"/>
      <c r="N46" s="323"/>
      <c r="O46" s="324"/>
      <c r="P46" s="324"/>
      <c r="Q46" s="324"/>
    </row>
    <row r="47" spans="1:17" ht="17.25" thickBot="1">
      <c r="A47" s="20"/>
      <c r="B47" s="129"/>
      <c r="F47" s="20"/>
      <c r="G47" s="129"/>
      <c r="M47" s="1"/>
      <c r="P47"/>
    </row>
    <row r="48" spans="1:17" ht="23.25" customHeight="1" thickBot="1">
      <c r="A48" s="283" t="s">
        <v>215</v>
      </c>
      <c r="B48" s="284" t="s">
        <v>6</v>
      </c>
      <c r="C48" s="284"/>
      <c r="D48" s="284"/>
      <c r="E48" s="284"/>
      <c r="F48" s="284"/>
      <c r="G48" s="284" t="s">
        <v>7</v>
      </c>
      <c r="H48" s="284"/>
      <c r="I48" s="284"/>
      <c r="J48" s="284"/>
      <c r="K48" s="284"/>
      <c r="L48" s="284"/>
      <c r="M48" s="284"/>
      <c r="N48" s="285" t="s">
        <v>8</v>
      </c>
      <c r="O48" s="285"/>
      <c r="P48" s="285"/>
      <c r="Q48" s="285"/>
    </row>
    <row r="49" spans="1:17" s="8" customFormat="1" ht="27.75" customHeight="1" thickBot="1">
      <c r="A49" s="325"/>
      <c r="B49" s="110" t="s">
        <v>48</v>
      </c>
      <c r="C49" s="111" t="s">
        <v>209</v>
      </c>
      <c r="D49" s="111" t="s">
        <v>210</v>
      </c>
      <c r="E49" s="111" t="s">
        <v>211</v>
      </c>
      <c r="F49" s="112" t="s">
        <v>14</v>
      </c>
      <c r="G49" s="113" t="s">
        <v>209</v>
      </c>
      <c r="H49" s="111" t="s">
        <v>210</v>
      </c>
      <c r="I49" s="111" t="s">
        <v>16</v>
      </c>
      <c r="J49" s="111" t="s">
        <v>17</v>
      </c>
      <c r="K49" s="111" t="s">
        <v>211</v>
      </c>
      <c r="L49" s="111" t="s">
        <v>18</v>
      </c>
      <c r="M49" s="114" t="s">
        <v>14</v>
      </c>
      <c r="N49" s="326"/>
      <c r="O49" s="326"/>
      <c r="P49" s="326"/>
      <c r="Q49" s="326"/>
    </row>
    <row r="50" spans="1:17" ht="17.25" thickBot="1">
      <c r="A50" s="116" t="s">
        <v>202</v>
      </c>
      <c r="B50" s="128"/>
      <c r="C50" s="128"/>
      <c r="D50" s="128"/>
      <c r="E50" s="128"/>
      <c r="F50" s="76">
        <f>B50+C50+D50+E50</f>
        <v>0</v>
      </c>
      <c r="G50" s="128"/>
      <c r="H50" s="128">
        <v>1</v>
      </c>
      <c r="I50" s="128"/>
      <c r="J50" s="128"/>
      <c r="K50" s="128"/>
      <c r="L50" s="128"/>
      <c r="M50" s="132">
        <f>G50+H50+I50+J50+K50+L50</f>
        <v>1</v>
      </c>
      <c r="N50" s="301" t="s">
        <v>214</v>
      </c>
      <c r="O50" s="319"/>
      <c r="P50" s="319"/>
      <c r="Q50" s="320"/>
    </row>
    <row r="51" spans="1:17" ht="17.25" thickBot="1">
      <c r="A51" s="117" t="s">
        <v>203</v>
      </c>
      <c r="B51" s="76"/>
      <c r="C51" s="128"/>
      <c r="D51" s="128">
        <v>6</v>
      </c>
      <c r="E51" s="128"/>
      <c r="F51" s="76">
        <f t="shared" ref="F51:F58" si="2">B51+C51+D51+E51</f>
        <v>6</v>
      </c>
      <c r="G51" s="76"/>
      <c r="H51" s="128"/>
      <c r="I51" s="128"/>
      <c r="J51" s="128"/>
      <c r="K51" s="128">
        <v>3</v>
      </c>
      <c r="L51" s="128"/>
      <c r="M51" s="132">
        <f t="shared" ref="M51:M58" si="3">G51+H51+I51+J51+K51+L51</f>
        <v>3</v>
      </c>
      <c r="N51" s="327"/>
      <c r="O51" s="328"/>
      <c r="P51" s="328"/>
      <c r="Q51" s="329"/>
    </row>
    <row r="52" spans="1:17" ht="17.25" thickBot="1">
      <c r="A52" s="117" t="s">
        <v>204</v>
      </c>
      <c r="B52" s="76"/>
      <c r="C52" s="128"/>
      <c r="D52" s="128">
        <v>6</v>
      </c>
      <c r="E52" s="128"/>
      <c r="F52" s="76">
        <f t="shared" si="2"/>
        <v>6</v>
      </c>
      <c r="G52" s="76"/>
      <c r="H52" s="128">
        <v>1</v>
      </c>
      <c r="I52" s="128"/>
      <c r="J52" s="128"/>
      <c r="K52" s="128">
        <v>3</v>
      </c>
      <c r="L52" s="128"/>
      <c r="M52" s="132">
        <f t="shared" si="3"/>
        <v>4</v>
      </c>
      <c r="N52" s="327"/>
      <c r="O52" s="328"/>
      <c r="P52" s="328"/>
      <c r="Q52" s="329"/>
    </row>
    <row r="53" spans="1:17" ht="17.25" thickBot="1">
      <c r="A53" s="117" t="s">
        <v>205</v>
      </c>
      <c r="B53" s="76">
        <v>2</v>
      </c>
      <c r="C53" s="128"/>
      <c r="D53" s="128"/>
      <c r="E53" s="128"/>
      <c r="F53" s="76">
        <f t="shared" si="2"/>
        <v>2</v>
      </c>
      <c r="G53" s="76"/>
      <c r="H53" s="128"/>
      <c r="I53" s="128"/>
      <c r="J53" s="128"/>
      <c r="K53" s="128"/>
      <c r="L53" s="128"/>
      <c r="M53" s="132">
        <f t="shared" si="3"/>
        <v>0</v>
      </c>
      <c r="N53" s="327"/>
      <c r="O53" s="328"/>
      <c r="P53" s="328"/>
      <c r="Q53" s="329"/>
    </row>
    <row r="54" spans="1:17" ht="17.25" thickBot="1">
      <c r="A54" s="117" t="s">
        <v>206</v>
      </c>
      <c r="B54" s="76">
        <v>1</v>
      </c>
      <c r="C54" s="128">
        <v>1</v>
      </c>
      <c r="D54" s="128">
        <v>3</v>
      </c>
      <c r="E54" s="128"/>
      <c r="F54" s="76">
        <f t="shared" si="2"/>
        <v>5</v>
      </c>
      <c r="G54" s="76">
        <v>1</v>
      </c>
      <c r="H54" s="128"/>
      <c r="I54" s="128"/>
      <c r="J54" s="128"/>
      <c r="K54" s="128"/>
      <c r="L54" s="128"/>
      <c r="M54" s="132">
        <f t="shared" si="3"/>
        <v>1</v>
      </c>
      <c r="N54" s="327"/>
      <c r="O54" s="328"/>
      <c r="P54" s="328"/>
      <c r="Q54" s="329"/>
    </row>
    <row r="55" spans="1:17" ht="17.25" thickBot="1">
      <c r="A55" s="117" t="s">
        <v>207</v>
      </c>
      <c r="B55" s="76"/>
      <c r="C55" s="128">
        <v>1</v>
      </c>
      <c r="D55" s="128">
        <v>3</v>
      </c>
      <c r="E55" s="128"/>
      <c r="F55" s="76">
        <f t="shared" si="2"/>
        <v>4</v>
      </c>
      <c r="G55" s="76">
        <v>1</v>
      </c>
      <c r="H55" s="128">
        <v>1</v>
      </c>
      <c r="I55" s="128"/>
      <c r="J55" s="128"/>
      <c r="K55" s="128"/>
      <c r="L55" s="128"/>
      <c r="M55" s="132">
        <f t="shared" si="3"/>
        <v>2</v>
      </c>
      <c r="N55" s="327"/>
      <c r="O55" s="330"/>
      <c r="P55" s="330"/>
      <c r="Q55" s="329"/>
    </row>
    <row r="56" spans="1:17" ht="17.25" thickBot="1">
      <c r="A56" s="117" t="s">
        <v>217</v>
      </c>
      <c r="B56" s="76"/>
      <c r="C56" s="128"/>
      <c r="D56" s="128">
        <v>8</v>
      </c>
      <c r="E56" s="128"/>
      <c r="F56" s="76">
        <f t="shared" si="2"/>
        <v>8</v>
      </c>
      <c r="G56" s="76"/>
      <c r="H56" s="128">
        <v>2</v>
      </c>
      <c r="I56" s="128"/>
      <c r="J56" s="128"/>
      <c r="K56" s="128"/>
      <c r="L56" s="128"/>
      <c r="M56" s="132">
        <f t="shared" si="3"/>
        <v>2</v>
      </c>
      <c r="N56" s="327"/>
      <c r="O56" s="328"/>
      <c r="P56" s="328"/>
      <c r="Q56" s="329"/>
    </row>
    <row r="57" spans="1:17" ht="17.25" thickBot="1">
      <c r="A57" s="117" t="s">
        <v>218</v>
      </c>
      <c r="B57" s="76"/>
      <c r="C57" s="128"/>
      <c r="D57" s="128"/>
      <c r="E57" s="128"/>
      <c r="F57" s="76">
        <f t="shared" si="2"/>
        <v>0</v>
      </c>
      <c r="G57" s="76"/>
      <c r="H57" s="128"/>
      <c r="I57" s="128"/>
      <c r="J57" s="128"/>
      <c r="K57" s="128"/>
      <c r="L57" s="128"/>
      <c r="M57" s="132">
        <f t="shared" si="3"/>
        <v>0</v>
      </c>
      <c r="N57" s="327"/>
      <c r="O57" s="328"/>
      <c r="P57" s="328"/>
      <c r="Q57" s="329"/>
    </row>
    <row r="58" spans="1:17" ht="17.25" thickBot="1">
      <c r="A58" s="117" t="s">
        <v>219</v>
      </c>
      <c r="B58" s="76"/>
      <c r="C58" s="128"/>
      <c r="D58" s="128"/>
      <c r="E58" s="128"/>
      <c r="F58" s="76">
        <f t="shared" si="2"/>
        <v>0</v>
      </c>
      <c r="G58" s="76"/>
      <c r="H58" s="128"/>
      <c r="I58" s="128"/>
      <c r="J58" s="128"/>
      <c r="K58" s="128"/>
      <c r="L58" s="128"/>
      <c r="M58" s="132">
        <f t="shared" si="3"/>
        <v>0</v>
      </c>
      <c r="N58" s="313"/>
      <c r="O58" s="314"/>
      <c r="P58" s="314"/>
      <c r="Q58" s="315"/>
    </row>
    <row r="59" spans="1:17" ht="17.25" thickBot="1">
      <c r="A59" s="127" t="s">
        <v>14</v>
      </c>
      <c r="B59" s="76"/>
      <c r="C59" s="128"/>
      <c r="D59" s="128"/>
      <c r="E59" s="128"/>
      <c r="F59" s="76">
        <f>SUM(F50:F58)</f>
        <v>31</v>
      </c>
      <c r="G59" s="76"/>
      <c r="H59" s="128"/>
      <c r="I59" s="128"/>
      <c r="J59" s="128"/>
      <c r="K59" s="128"/>
      <c r="L59" s="128">
        <f>SUM(L50:L58)</f>
        <v>0</v>
      </c>
      <c r="M59" s="131">
        <f>SUM(M50:M58)</f>
        <v>13</v>
      </c>
      <c r="N59" s="321"/>
      <c r="O59" s="322"/>
      <c r="P59" s="322"/>
      <c r="Q59" s="322"/>
    </row>
    <row r="61" spans="1:17">
      <c r="K61" s="130"/>
    </row>
  </sheetData>
  <mergeCells count="19"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5"/>
    <mergeCell ref="N26:Q39"/>
    <mergeCell ref="N59:Q59"/>
    <mergeCell ref="N46:Q46"/>
    <mergeCell ref="A48:A49"/>
    <mergeCell ref="B48:F48"/>
    <mergeCell ref="G48:M48"/>
    <mergeCell ref="N48:Q49"/>
    <mergeCell ref="N50:Q5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5"/>
  <sheetViews>
    <sheetView zoomScale="115" zoomScaleNormal="115" workbookViewId="0">
      <selection activeCell="H35" sqref="H35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63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13" t="s">
        <v>19</v>
      </c>
      <c r="B6" s="19"/>
      <c r="C6" s="9">
        <v>60</v>
      </c>
      <c r="D6" s="10"/>
      <c r="E6" s="10"/>
      <c r="F6" s="10"/>
      <c r="G6" s="10"/>
      <c r="H6" s="14">
        <f>SUM(B6:G6)</f>
        <v>60</v>
      </c>
      <c r="I6" s="23"/>
      <c r="J6" s="16"/>
      <c r="K6" s="16"/>
      <c r="L6" s="16">
        <v>60</v>
      </c>
      <c r="M6" s="16"/>
      <c r="N6" s="16"/>
      <c r="O6" s="17">
        <f>SUM(I6:N6)</f>
        <v>60</v>
      </c>
      <c r="P6" s="265" t="s">
        <v>67</v>
      </c>
      <c r="Q6" s="265"/>
      <c r="R6" s="265"/>
      <c r="S6" s="265"/>
    </row>
    <row r="7" spans="1:19" s="8" customFormat="1" ht="18" customHeight="1" thickBot="1">
      <c r="A7" s="13" t="s">
        <v>20</v>
      </c>
      <c r="B7" s="19"/>
      <c r="C7" s="9">
        <v>60</v>
      </c>
      <c r="D7" s="10"/>
      <c r="E7" s="10"/>
      <c r="F7" s="10"/>
      <c r="G7" s="10"/>
      <c r="H7" s="14">
        <f t="shared" ref="H7:H35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5" si="1">SUM(I7:N7)</f>
        <v>60</v>
      </c>
      <c r="P7" s="265"/>
      <c r="Q7" s="265"/>
      <c r="R7" s="265"/>
      <c r="S7" s="265"/>
    </row>
    <row r="8" spans="1:19" ht="18" customHeight="1" thickBot="1">
      <c r="A8" s="15" t="s">
        <v>21</v>
      </c>
      <c r="B8" s="19">
        <v>7</v>
      </c>
      <c r="C8" s="26">
        <v>6</v>
      </c>
      <c r="D8" s="26">
        <v>10</v>
      </c>
      <c r="E8" s="26"/>
      <c r="F8" s="26"/>
      <c r="G8" s="26"/>
      <c r="H8" s="14">
        <f t="shared" si="0"/>
        <v>23</v>
      </c>
      <c r="I8" s="21">
        <v>11</v>
      </c>
      <c r="J8" s="18"/>
      <c r="K8" s="18"/>
      <c r="L8" s="18"/>
      <c r="M8" s="18"/>
      <c r="N8" s="18">
        <v>12</v>
      </c>
      <c r="O8" s="17">
        <f t="shared" si="1"/>
        <v>23</v>
      </c>
      <c r="P8" s="264"/>
      <c r="Q8" s="264"/>
      <c r="R8" s="264"/>
      <c r="S8" s="264"/>
    </row>
    <row r="9" spans="1:19" ht="18" customHeight="1" thickBot="1">
      <c r="A9" s="15" t="s">
        <v>22</v>
      </c>
      <c r="B9" s="19"/>
      <c r="C9" s="26">
        <v>12</v>
      </c>
      <c r="D9" s="26">
        <v>10</v>
      </c>
      <c r="E9" s="26"/>
      <c r="F9" s="26"/>
      <c r="G9" s="26"/>
      <c r="H9" s="14">
        <f t="shared" si="0"/>
        <v>22</v>
      </c>
      <c r="I9" s="21">
        <v>10</v>
      </c>
      <c r="J9" s="18"/>
      <c r="K9" s="18"/>
      <c r="L9" s="18">
        <v>12</v>
      </c>
      <c r="M9" s="18"/>
      <c r="N9" s="18"/>
      <c r="O9" s="17">
        <f t="shared" si="1"/>
        <v>22</v>
      </c>
      <c r="P9" s="264"/>
      <c r="Q9" s="264"/>
      <c r="R9" s="264"/>
      <c r="S9" s="264"/>
    </row>
    <row r="10" spans="1:19" ht="18" customHeight="1" thickBot="1">
      <c r="A10" s="15" t="s">
        <v>23</v>
      </c>
      <c r="B10" s="19"/>
      <c r="C10" s="26">
        <v>16</v>
      </c>
      <c r="D10" s="26"/>
      <c r="E10" s="26"/>
      <c r="F10" s="26"/>
      <c r="G10" s="26"/>
      <c r="H10" s="14">
        <f t="shared" si="0"/>
        <v>16</v>
      </c>
      <c r="I10" s="21">
        <v>16</v>
      </c>
      <c r="J10" s="18"/>
      <c r="K10" s="18"/>
      <c r="L10" s="18"/>
      <c r="M10" s="18"/>
      <c r="N10" s="18"/>
      <c r="O10" s="17">
        <f t="shared" si="1"/>
        <v>16</v>
      </c>
      <c r="P10" s="264"/>
      <c r="Q10" s="264"/>
      <c r="R10" s="264"/>
      <c r="S10" s="264"/>
    </row>
    <row r="11" spans="1:19" ht="18" customHeight="1" thickBot="1">
      <c r="A11" s="15" t="s">
        <v>24</v>
      </c>
      <c r="B11" s="19"/>
      <c r="C11" s="26">
        <v>10</v>
      </c>
      <c r="D11" s="26"/>
      <c r="E11" s="26"/>
      <c r="F11" s="26"/>
      <c r="G11" s="26"/>
      <c r="H11" s="14">
        <f t="shared" si="0"/>
        <v>10</v>
      </c>
      <c r="I11" s="21">
        <v>3</v>
      </c>
      <c r="J11" s="18"/>
      <c r="K11" s="18"/>
      <c r="L11" s="18">
        <v>7</v>
      </c>
      <c r="M11" s="18"/>
      <c r="N11" s="18"/>
      <c r="O11" s="17">
        <f t="shared" si="1"/>
        <v>10</v>
      </c>
      <c r="P11" s="264"/>
      <c r="Q11" s="264"/>
      <c r="R11" s="264"/>
      <c r="S11" s="264"/>
    </row>
    <row r="12" spans="1:19" ht="18" customHeight="1" thickBot="1">
      <c r="A12" s="15" t="s">
        <v>25</v>
      </c>
      <c r="B12" s="19"/>
      <c r="C12" s="26">
        <v>10</v>
      </c>
      <c r="D12" s="26"/>
      <c r="E12" s="26"/>
      <c r="F12" s="26"/>
      <c r="G12" s="26"/>
      <c r="H12" s="14">
        <f t="shared" si="0"/>
        <v>10</v>
      </c>
      <c r="I12" s="21">
        <v>6</v>
      </c>
      <c r="J12" s="18"/>
      <c r="K12" s="18"/>
      <c r="L12" s="18">
        <v>4</v>
      </c>
      <c r="M12" s="18"/>
      <c r="N12" s="18"/>
      <c r="O12" s="17">
        <f t="shared" si="1"/>
        <v>10</v>
      </c>
      <c r="P12" s="264"/>
      <c r="Q12" s="264"/>
      <c r="R12" s="264"/>
      <c r="S12" s="264"/>
    </row>
    <row r="13" spans="1:19" ht="18" customHeight="1" thickBot="1">
      <c r="A13" s="15" t="s">
        <v>26</v>
      </c>
      <c r="B13" s="19"/>
      <c r="C13" s="26">
        <v>20</v>
      </c>
      <c r="D13" s="26"/>
      <c r="E13" s="26"/>
      <c r="F13" s="26"/>
      <c r="G13" s="26"/>
      <c r="H13" s="14">
        <f t="shared" si="0"/>
        <v>20</v>
      </c>
      <c r="I13" s="21">
        <v>19</v>
      </c>
      <c r="J13" s="18"/>
      <c r="K13" s="18"/>
      <c r="L13" s="18"/>
      <c r="M13" s="18">
        <v>1</v>
      </c>
      <c r="N13" s="18"/>
      <c r="O13" s="17">
        <f t="shared" si="1"/>
        <v>20</v>
      </c>
      <c r="P13" s="264"/>
      <c r="Q13" s="264"/>
      <c r="R13" s="264"/>
      <c r="S13" s="264"/>
    </row>
    <row r="14" spans="1:19" ht="18" customHeight="1" thickBot="1">
      <c r="A14" s="15" t="s">
        <v>46</v>
      </c>
      <c r="B14" s="19"/>
      <c r="C14" s="26">
        <v>8</v>
      </c>
      <c r="D14" s="26">
        <v>8</v>
      </c>
      <c r="E14" s="26"/>
      <c r="F14" s="26"/>
      <c r="G14" s="26"/>
      <c r="H14" s="14">
        <f t="shared" si="0"/>
        <v>16</v>
      </c>
      <c r="I14" s="21">
        <v>14</v>
      </c>
      <c r="J14" s="18"/>
      <c r="K14" s="18"/>
      <c r="L14" s="18">
        <v>2</v>
      </c>
      <c r="M14" s="18"/>
      <c r="N14" s="18"/>
      <c r="O14" s="17">
        <f t="shared" si="1"/>
        <v>16</v>
      </c>
      <c r="P14" s="264"/>
      <c r="Q14" s="264"/>
      <c r="R14" s="264"/>
      <c r="S14" s="264"/>
    </row>
    <row r="15" spans="1:19" ht="18" customHeight="1" thickBot="1">
      <c r="A15" s="15" t="s">
        <v>27</v>
      </c>
      <c r="B15" s="19"/>
      <c r="C15" s="26">
        <v>10</v>
      </c>
      <c r="D15" s="26"/>
      <c r="E15" s="26"/>
      <c r="F15" s="26"/>
      <c r="G15" s="26"/>
      <c r="H15" s="14">
        <f t="shared" si="0"/>
        <v>10</v>
      </c>
      <c r="I15" s="21">
        <v>7</v>
      </c>
      <c r="J15" s="18"/>
      <c r="K15" s="18"/>
      <c r="L15" s="18"/>
      <c r="M15" s="18">
        <v>3</v>
      </c>
      <c r="N15" s="18"/>
      <c r="O15" s="17">
        <f t="shared" si="1"/>
        <v>10</v>
      </c>
      <c r="P15" s="264" t="s">
        <v>68</v>
      </c>
      <c r="Q15" s="264"/>
      <c r="R15" s="264"/>
      <c r="S15" s="264"/>
    </row>
    <row r="16" spans="1:19" ht="18" customHeight="1" thickBot="1">
      <c r="A16" s="15" t="s">
        <v>28</v>
      </c>
      <c r="B16" s="19">
        <v>7</v>
      </c>
      <c r="C16" s="26">
        <v>6</v>
      </c>
      <c r="D16" s="26"/>
      <c r="E16" s="26"/>
      <c r="F16" s="26"/>
      <c r="G16" s="26"/>
      <c r="H16" s="14">
        <f t="shared" si="0"/>
        <v>13</v>
      </c>
      <c r="I16" s="21">
        <v>8</v>
      </c>
      <c r="J16" s="18"/>
      <c r="K16" s="18"/>
      <c r="L16" s="18"/>
      <c r="M16" s="18"/>
      <c r="N16" s="18"/>
      <c r="O16" s="17">
        <f t="shared" si="1"/>
        <v>8</v>
      </c>
      <c r="P16" s="264" t="s">
        <v>69</v>
      </c>
      <c r="Q16" s="264"/>
      <c r="R16" s="264"/>
      <c r="S16" s="264"/>
    </row>
    <row r="17" spans="1:19" ht="18" customHeight="1" thickBot="1">
      <c r="A17" s="15" t="s">
        <v>29</v>
      </c>
      <c r="B17" s="19"/>
      <c r="C17" s="26">
        <v>18</v>
      </c>
      <c r="D17" s="26">
        <v>4</v>
      </c>
      <c r="E17" s="26"/>
      <c r="F17" s="26"/>
      <c r="G17" s="26"/>
      <c r="H17" s="14">
        <f t="shared" si="0"/>
        <v>22</v>
      </c>
      <c r="I17" s="21">
        <v>20</v>
      </c>
      <c r="J17" s="18"/>
      <c r="K17" s="18"/>
      <c r="L17" s="18"/>
      <c r="M17" s="18">
        <v>2</v>
      </c>
      <c r="N17" s="18"/>
      <c r="O17" s="17">
        <f t="shared" si="1"/>
        <v>22</v>
      </c>
      <c r="P17" s="264" t="s">
        <v>70</v>
      </c>
      <c r="Q17" s="264"/>
      <c r="R17" s="264"/>
      <c r="S17" s="264"/>
    </row>
    <row r="18" spans="1:19" ht="18" customHeight="1" thickBot="1">
      <c r="A18" s="15" t="s">
        <v>30</v>
      </c>
      <c r="B18" s="19"/>
      <c r="C18" s="26">
        <v>11</v>
      </c>
      <c r="D18" s="26">
        <v>6</v>
      </c>
      <c r="E18" s="26"/>
      <c r="F18" s="26"/>
      <c r="G18" s="26"/>
      <c r="H18" s="14">
        <f t="shared" si="0"/>
        <v>17</v>
      </c>
      <c r="I18" s="21">
        <v>17</v>
      </c>
      <c r="J18" s="18"/>
      <c r="K18" s="18"/>
      <c r="L18" s="18"/>
      <c r="M18" s="18"/>
      <c r="N18" s="18"/>
      <c r="O18" s="17">
        <f t="shared" si="1"/>
        <v>17</v>
      </c>
      <c r="P18" s="264"/>
      <c r="Q18" s="264"/>
      <c r="R18" s="264"/>
      <c r="S18" s="264"/>
    </row>
    <row r="19" spans="1:19" ht="18" customHeight="1" thickBot="1">
      <c r="A19" s="15" t="s">
        <v>51</v>
      </c>
      <c r="B19" s="19"/>
      <c r="C19" s="26">
        <v>2</v>
      </c>
      <c r="D19" s="26"/>
      <c r="E19" s="26"/>
      <c r="F19" s="26"/>
      <c r="G19" s="26"/>
      <c r="H19" s="14">
        <f t="shared" si="0"/>
        <v>2</v>
      </c>
      <c r="I19" s="21"/>
      <c r="J19" s="18"/>
      <c r="K19" s="18"/>
      <c r="L19" s="18">
        <v>2</v>
      </c>
      <c r="M19" s="18"/>
      <c r="N19" s="18"/>
      <c r="O19" s="17">
        <f t="shared" si="1"/>
        <v>2</v>
      </c>
      <c r="P19" s="264"/>
      <c r="Q19" s="264"/>
      <c r="R19" s="264"/>
      <c r="S19" s="264"/>
    </row>
    <row r="20" spans="1:19" ht="18" customHeight="1" thickBot="1">
      <c r="A20" s="15" t="s">
        <v>50</v>
      </c>
      <c r="B20" s="19"/>
      <c r="C20" s="26">
        <v>4</v>
      </c>
      <c r="D20" s="26"/>
      <c r="E20" s="26"/>
      <c r="F20" s="26"/>
      <c r="G20" s="26"/>
      <c r="H20" s="14">
        <f t="shared" si="0"/>
        <v>4</v>
      </c>
      <c r="I20" s="21">
        <v>2</v>
      </c>
      <c r="J20" s="18"/>
      <c r="K20" s="18"/>
      <c r="L20" s="18">
        <v>2</v>
      </c>
      <c r="M20" s="18"/>
      <c r="N20" s="18"/>
      <c r="O20" s="17">
        <f t="shared" si="1"/>
        <v>4</v>
      </c>
      <c r="P20" s="266"/>
      <c r="Q20" s="267"/>
      <c r="R20" s="260"/>
      <c r="S20" s="261"/>
    </row>
    <row r="21" spans="1:19" ht="18" customHeight="1" thickBot="1">
      <c r="A21" s="15" t="s">
        <v>31</v>
      </c>
      <c r="B21" s="19"/>
      <c r="C21" s="26">
        <v>10</v>
      </c>
      <c r="D21" s="26">
        <v>3</v>
      </c>
      <c r="E21" s="26"/>
      <c r="F21" s="26"/>
      <c r="G21" s="26"/>
      <c r="H21" s="14">
        <f t="shared" si="0"/>
        <v>13</v>
      </c>
      <c r="I21" s="21">
        <v>13</v>
      </c>
      <c r="J21" s="18"/>
      <c r="K21" s="18"/>
      <c r="L21" s="18"/>
      <c r="M21" s="18"/>
      <c r="N21" s="18"/>
      <c r="O21" s="17">
        <f t="shared" si="1"/>
        <v>13</v>
      </c>
      <c r="P21" s="264"/>
      <c r="Q21" s="264"/>
      <c r="R21" s="264"/>
      <c r="S21" s="264"/>
    </row>
    <row r="22" spans="1:19" ht="18" customHeight="1" thickBot="1">
      <c r="A22" s="15" t="s">
        <v>32</v>
      </c>
      <c r="B22" s="19"/>
      <c r="C22" s="26">
        <v>13</v>
      </c>
      <c r="D22" s="26">
        <v>4</v>
      </c>
      <c r="E22" s="26"/>
      <c r="F22" s="26"/>
      <c r="G22" s="26"/>
      <c r="H22" s="14">
        <f t="shared" si="0"/>
        <v>17</v>
      </c>
      <c r="I22" s="21">
        <v>17</v>
      </c>
      <c r="J22" s="18"/>
      <c r="K22" s="18"/>
      <c r="L22" s="18"/>
      <c r="M22" s="18"/>
      <c r="N22" s="18"/>
      <c r="O22" s="17">
        <f t="shared" si="1"/>
        <v>17</v>
      </c>
      <c r="P22" s="264"/>
      <c r="Q22" s="264"/>
      <c r="R22" s="264"/>
      <c r="S22" s="264"/>
    </row>
    <row r="23" spans="1:19" ht="18" customHeight="1" thickBot="1">
      <c r="A23" s="15" t="s">
        <v>33</v>
      </c>
      <c r="B23" s="19"/>
      <c r="C23" s="26">
        <v>9</v>
      </c>
      <c r="D23" s="26">
        <v>4</v>
      </c>
      <c r="E23" s="26"/>
      <c r="F23" s="26"/>
      <c r="G23" s="26"/>
      <c r="H23" s="14">
        <f t="shared" si="0"/>
        <v>13</v>
      </c>
      <c r="I23" s="21">
        <v>13</v>
      </c>
      <c r="J23" s="18"/>
      <c r="K23" s="18"/>
      <c r="L23" s="18"/>
      <c r="M23" s="18"/>
      <c r="N23" s="18"/>
      <c r="O23" s="17">
        <f t="shared" si="1"/>
        <v>13</v>
      </c>
      <c r="P23" s="264"/>
      <c r="Q23" s="264"/>
      <c r="R23" s="264"/>
      <c r="S23" s="264"/>
    </row>
    <row r="24" spans="1:19" ht="18" customHeight="1" thickBot="1">
      <c r="A24" s="15" t="s">
        <v>34</v>
      </c>
      <c r="B24" s="19"/>
      <c r="C24" s="26">
        <v>8</v>
      </c>
      <c r="D24" s="26">
        <v>2</v>
      </c>
      <c r="E24" s="26"/>
      <c r="F24" s="26"/>
      <c r="G24" s="26"/>
      <c r="H24" s="14">
        <f t="shared" si="0"/>
        <v>10</v>
      </c>
      <c r="I24" s="21">
        <v>10</v>
      </c>
      <c r="J24" s="18"/>
      <c r="K24" s="18"/>
      <c r="L24" s="18"/>
      <c r="M24" s="18"/>
      <c r="N24" s="18"/>
      <c r="O24" s="17">
        <f t="shared" si="1"/>
        <v>10</v>
      </c>
      <c r="P24" s="264"/>
      <c r="Q24" s="264"/>
      <c r="R24" s="264"/>
      <c r="S24" s="264"/>
    </row>
    <row r="25" spans="1:19" ht="18" customHeight="1" thickBot="1">
      <c r="A25" s="15" t="s">
        <v>35</v>
      </c>
      <c r="B25" s="19"/>
      <c r="C25" s="26">
        <v>12</v>
      </c>
      <c r="D25" s="26"/>
      <c r="E25" s="26"/>
      <c r="F25" s="26"/>
      <c r="G25" s="26"/>
      <c r="H25" s="14">
        <f t="shared" si="0"/>
        <v>12</v>
      </c>
      <c r="I25" s="21">
        <v>12</v>
      </c>
      <c r="J25" s="18"/>
      <c r="K25" s="18"/>
      <c r="L25" s="18"/>
      <c r="M25" s="18"/>
      <c r="N25" s="18"/>
      <c r="O25" s="17">
        <f t="shared" si="1"/>
        <v>12</v>
      </c>
      <c r="P25" s="264"/>
      <c r="Q25" s="264"/>
      <c r="R25" s="264"/>
      <c r="S25" s="264"/>
    </row>
    <row r="26" spans="1:19" ht="18" customHeight="1" thickBot="1">
      <c r="A26" s="15" t="s">
        <v>36</v>
      </c>
      <c r="B26" s="19"/>
      <c r="C26" s="26">
        <v>8</v>
      </c>
      <c r="D26" s="26">
        <v>10</v>
      </c>
      <c r="E26" s="26"/>
      <c r="F26" s="26"/>
      <c r="G26" s="26"/>
      <c r="H26" s="14">
        <f t="shared" si="0"/>
        <v>18</v>
      </c>
      <c r="I26" s="21">
        <v>18</v>
      </c>
      <c r="J26" s="18"/>
      <c r="K26" s="18"/>
      <c r="L26" s="18"/>
      <c r="M26" s="18"/>
      <c r="N26" s="18"/>
      <c r="O26" s="17">
        <f t="shared" si="1"/>
        <v>18</v>
      </c>
      <c r="P26" s="264"/>
      <c r="Q26" s="264"/>
      <c r="R26" s="264"/>
      <c r="S26" s="264"/>
    </row>
    <row r="27" spans="1:19" ht="18" customHeight="1" thickBot="1">
      <c r="A27" s="15" t="s">
        <v>37</v>
      </c>
      <c r="B27" s="19"/>
      <c r="C27" s="26">
        <v>18</v>
      </c>
      <c r="D27" s="26"/>
      <c r="E27" s="26"/>
      <c r="F27" s="26"/>
      <c r="G27" s="26"/>
      <c r="H27" s="14">
        <f t="shared" si="0"/>
        <v>18</v>
      </c>
      <c r="I27" s="21">
        <v>9</v>
      </c>
      <c r="J27" s="18"/>
      <c r="K27" s="18"/>
      <c r="L27" s="18"/>
      <c r="M27" s="18">
        <v>9</v>
      </c>
      <c r="N27" s="18"/>
      <c r="O27" s="17">
        <f t="shared" si="1"/>
        <v>18</v>
      </c>
      <c r="P27" s="264" t="s">
        <v>70</v>
      </c>
      <c r="Q27" s="264"/>
      <c r="R27" s="264"/>
      <c r="S27" s="264"/>
    </row>
    <row r="28" spans="1:19" ht="18" customHeight="1" thickBot="1">
      <c r="A28" s="15" t="s">
        <v>44</v>
      </c>
      <c r="B28" s="19">
        <v>8</v>
      </c>
      <c r="C28" s="26">
        <v>8</v>
      </c>
      <c r="D28" s="26"/>
      <c r="E28" s="26"/>
      <c r="F28" s="26"/>
      <c r="G28" s="26"/>
      <c r="H28" s="14">
        <f t="shared" si="0"/>
        <v>16</v>
      </c>
      <c r="I28" s="21">
        <v>5</v>
      </c>
      <c r="J28" s="18"/>
      <c r="K28" s="18"/>
      <c r="L28" s="18"/>
      <c r="M28" s="18"/>
      <c r="N28" s="18"/>
      <c r="O28" s="17">
        <f t="shared" si="1"/>
        <v>5</v>
      </c>
      <c r="P28" s="264" t="s">
        <v>69</v>
      </c>
      <c r="Q28" s="264"/>
      <c r="R28" s="264"/>
      <c r="S28" s="264"/>
    </row>
    <row r="29" spans="1:19" ht="18" customHeight="1" thickBot="1">
      <c r="A29" s="15" t="s">
        <v>38</v>
      </c>
      <c r="B29" s="19">
        <v>8</v>
      </c>
      <c r="C29" s="26">
        <v>15</v>
      </c>
      <c r="D29" s="26"/>
      <c r="E29" s="26"/>
      <c r="F29" s="26"/>
      <c r="G29" s="26"/>
      <c r="H29" s="14">
        <f t="shared" si="0"/>
        <v>23</v>
      </c>
      <c r="I29" s="21">
        <v>18</v>
      </c>
      <c r="J29" s="18"/>
      <c r="K29" s="18"/>
      <c r="L29" s="18"/>
      <c r="M29" s="18"/>
      <c r="N29" s="18"/>
      <c r="O29" s="17">
        <f t="shared" si="1"/>
        <v>18</v>
      </c>
      <c r="P29" s="264" t="s">
        <v>69</v>
      </c>
      <c r="Q29" s="264"/>
      <c r="R29" s="264"/>
      <c r="S29" s="264"/>
    </row>
    <row r="30" spans="1:19" ht="18" customHeight="1" thickBot="1">
      <c r="A30" s="15" t="s">
        <v>71</v>
      </c>
      <c r="B30" s="19"/>
      <c r="C30" s="30">
        <v>10</v>
      </c>
      <c r="D30" s="30"/>
      <c r="E30" s="30"/>
      <c r="F30" s="30"/>
      <c r="G30" s="30"/>
      <c r="H30" s="14">
        <f t="shared" si="0"/>
        <v>10</v>
      </c>
      <c r="I30" s="21">
        <v>9</v>
      </c>
      <c r="J30" s="18"/>
      <c r="K30" s="18"/>
      <c r="L30" s="18"/>
      <c r="M30" s="18">
        <v>1</v>
      </c>
      <c r="N30" s="18"/>
      <c r="O30" s="17">
        <f t="shared" si="1"/>
        <v>10</v>
      </c>
      <c r="P30" s="266"/>
      <c r="Q30" s="268"/>
      <c r="R30" s="31"/>
      <c r="S30" s="31"/>
    </row>
    <row r="31" spans="1:19" ht="18" customHeight="1" thickBot="1">
      <c r="A31" s="15" t="s">
        <v>45</v>
      </c>
      <c r="B31" s="19"/>
      <c r="C31" s="26"/>
      <c r="D31" s="26"/>
      <c r="E31" s="26"/>
      <c r="F31" s="26"/>
      <c r="G31" s="26"/>
      <c r="H31" s="14">
        <f t="shared" si="0"/>
        <v>0</v>
      </c>
      <c r="I31" s="21">
        <v>2</v>
      </c>
      <c r="J31" s="18"/>
      <c r="K31" s="18"/>
      <c r="L31" s="18"/>
      <c r="M31" s="18"/>
      <c r="N31" s="18"/>
      <c r="O31" s="17">
        <f t="shared" si="1"/>
        <v>2</v>
      </c>
      <c r="P31" s="264"/>
      <c r="Q31" s="264"/>
      <c r="R31" s="264"/>
      <c r="S31" s="264"/>
    </row>
    <row r="32" spans="1:19" ht="18" customHeight="1" thickBot="1">
      <c r="A32" s="15" t="s">
        <v>39</v>
      </c>
      <c r="B32" s="19"/>
      <c r="C32" s="26"/>
      <c r="D32" s="26"/>
      <c r="E32" s="26"/>
      <c r="F32" s="26"/>
      <c r="G32" s="26"/>
      <c r="H32" s="14">
        <f t="shared" si="0"/>
        <v>0</v>
      </c>
      <c r="I32" s="21">
        <v>10</v>
      </c>
      <c r="J32" s="18"/>
      <c r="K32" s="18"/>
      <c r="L32" s="18"/>
      <c r="M32" s="18"/>
      <c r="N32" s="18"/>
      <c r="O32" s="17">
        <f t="shared" si="1"/>
        <v>10</v>
      </c>
      <c r="P32" s="264"/>
      <c r="Q32" s="264"/>
      <c r="R32" s="264"/>
      <c r="S32" s="264"/>
    </row>
    <row r="33" spans="1:19" ht="18" customHeight="1" thickBot="1">
      <c r="A33" s="15" t="s">
        <v>40</v>
      </c>
      <c r="B33" s="19"/>
      <c r="C33" s="26"/>
      <c r="D33" s="26"/>
      <c r="E33" s="26"/>
      <c r="F33" s="26"/>
      <c r="G33" s="26"/>
      <c r="H33" s="14">
        <f t="shared" si="0"/>
        <v>0</v>
      </c>
      <c r="I33" s="21">
        <v>7</v>
      </c>
      <c r="J33" s="18"/>
      <c r="K33" s="18"/>
      <c r="L33" s="18"/>
      <c r="M33" s="18"/>
      <c r="N33" s="18"/>
      <c r="O33" s="17">
        <f t="shared" si="1"/>
        <v>7</v>
      </c>
      <c r="P33" s="264"/>
      <c r="Q33" s="264"/>
      <c r="R33" s="264"/>
      <c r="S33" s="264"/>
    </row>
    <row r="34" spans="1:19" ht="18" customHeight="1" thickBot="1">
      <c r="A34" s="15" t="s">
        <v>47</v>
      </c>
      <c r="B34" s="19"/>
      <c r="C34" s="26"/>
      <c r="D34" s="26"/>
      <c r="E34" s="26"/>
      <c r="F34" s="26"/>
      <c r="G34" s="26"/>
      <c r="H34" s="14">
        <f t="shared" si="0"/>
        <v>0</v>
      </c>
      <c r="I34" s="21">
        <v>2</v>
      </c>
      <c r="J34" s="18"/>
      <c r="K34" s="18"/>
      <c r="L34" s="18"/>
      <c r="M34" s="18"/>
      <c r="N34" s="18"/>
      <c r="O34" s="17">
        <f t="shared" si="1"/>
        <v>2</v>
      </c>
      <c r="P34" s="264"/>
      <c r="Q34" s="264"/>
      <c r="R34" s="264"/>
      <c r="S34" s="264"/>
    </row>
    <row r="35" spans="1:19" ht="18" customHeight="1" thickBot="1">
      <c r="A35" s="15" t="s">
        <v>41</v>
      </c>
      <c r="B35" s="19"/>
      <c r="C35" s="26"/>
      <c r="D35" s="26"/>
      <c r="E35" s="26"/>
      <c r="F35" s="26"/>
      <c r="G35" s="26"/>
      <c r="H35" s="14">
        <f t="shared" si="0"/>
        <v>0</v>
      </c>
      <c r="I35" s="21">
        <v>5</v>
      </c>
      <c r="J35" s="18"/>
      <c r="K35" s="18"/>
      <c r="L35" s="18"/>
      <c r="M35" s="18"/>
      <c r="N35" s="18"/>
      <c r="O35" s="17">
        <f t="shared" si="1"/>
        <v>5</v>
      </c>
      <c r="P35" s="264"/>
      <c r="Q35" s="264"/>
      <c r="R35" s="264"/>
      <c r="S35" s="264"/>
    </row>
  </sheetData>
  <mergeCells count="35">
    <mergeCell ref="P31:S31"/>
    <mergeCell ref="P32:S32"/>
    <mergeCell ref="P33:S33"/>
    <mergeCell ref="P34:S34"/>
    <mergeCell ref="P35:S35"/>
    <mergeCell ref="P15:S15"/>
    <mergeCell ref="P16:S16"/>
    <mergeCell ref="P17:S17"/>
    <mergeCell ref="P29:S29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30:Q30"/>
    <mergeCell ref="A1:O2"/>
    <mergeCell ref="P2:P3"/>
    <mergeCell ref="A4:A5"/>
    <mergeCell ref="B4:H4"/>
    <mergeCell ref="I4:O4"/>
    <mergeCell ref="P4:S5"/>
    <mergeCell ref="P18:S18"/>
    <mergeCell ref="P6:S7"/>
    <mergeCell ref="P8:S8"/>
    <mergeCell ref="P9:S9"/>
    <mergeCell ref="P10:S10"/>
    <mergeCell ref="P11:S11"/>
    <mergeCell ref="P12:S12"/>
    <mergeCell ref="P13:S13"/>
    <mergeCell ref="P14:S14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Q60"/>
  <sheetViews>
    <sheetView topLeftCell="A34" zoomScale="115" zoomScaleNormal="115" workbookViewId="0">
      <selection activeCell="D50" sqref="D50"/>
    </sheetView>
  </sheetViews>
  <sheetFormatPr defaultRowHeight="16.5"/>
  <cols>
    <col min="1" max="1" width="26.875" style="4" customWidth="1"/>
    <col min="2" max="2" width="6.625" style="20" customWidth="1"/>
    <col min="3" max="6" width="6.625" style="133" customWidth="1"/>
    <col min="7" max="7" width="7.625" style="20" customWidth="1"/>
    <col min="8" max="8" width="7.75" style="133" customWidth="1"/>
    <col min="9" max="10" width="6.625" style="133" customWidth="1"/>
    <col min="11" max="11" width="9.25" style="133" customWidth="1"/>
    <col min="12" max="13" width="6.625" style="133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139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140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239</v>
      </c>
      <c r="B3" s="72"/>
      <c r="C3" s="137"/>
      <c r="D3" s="137"/>
      <c r="E3" s="137"/>
      <c r="F3" s="137"/>
      <c r="G3" s="72"/>
      <c r="H3" s="137"/>
      <c r="I3" s="137"/>
      <c r="J3" s="137"/>
      <c r="K3" s="137"/>
      <c r="L3" s="137"/>
      <c r="M3" s="137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180</v>
      </c>
      <c r="C4" s="284"/>
      <c r="D4" s="284"/>
      <c r="E4" s="284"/>
      <c r="F4" s="284"/>
      <c r="G4" s="284" t="s">
        <v>181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142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146</v>
      </c>
      <c r="I5" s="77" t="s">
        <v>147</v>
      </c>
      <c r="J5" s="77" t="s">
        <v>113</v>
      </c>
      <c r="K5" s="77" t="s">
        <v>148</v>
      </c>
      <c r="L5" s="77" t="s">
        <v>149</v>
      </c>
      <c r="M5" s="90" t="s">
        <v>145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135"/>
      <c r="D6" s="135"/>
      <c r="E6" s="135"/>
      <c r="F6" s="89">
        <f t="shared" ref="F6:F44" si="0"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175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135">
        <v>2</v>
      </c>
      <c r="D7" s="135"/>
      <c r="E7" s="135"/>
      <c r="F7" s="89">
        <f t="shared" si="0"/>
        <v>2</v>
      </c>
      <c r="G7" s="81"/>
      <c r="H7" s="82"/>
      <c r="I7" s="82"/>
      <c r="J7" s="82">
        <v>2</v>
      </c>
      <c r="K7" s="82"/>
      <c r="L7" s="82"/>
      <c r="M7" s="91">
        <f t="shared" ref="M7:M44" si="1">SUM(G7:L7)</f>
        <v>2</v>
      </c>
      <c r="N7" s="332"/>
      <c r="O7" s="332"/>
      <c r="P7" s="332"/>
      <c r="Q7" s="332"/>
    </row>
    <row r="8" spans="1:17" ht="18" customHeight="1" thickBot="1">
      <c r="A8" s="79" t="s">
        <v>150</v>
      </c>
      <c r="B8" s="76"/>
      <c r="C8" s="135"/>
      <c r="D8" s="135"/>
      <c r="E8" s="135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151</v>
      </c>
      <c r="B9" s="76"/>
      <c r="C9" s="135">
        <v>50</v>
      </c>
      <c r="D9" s="135"/>
      <c r="E9" s="135"/>
      <c r="F9" s="89">
        <f t="shared" si="0"/>
        <v>50</v>
      </c>
      <c r="G9" s="83"/>
      <c r="H9" s="82"/>
      <c r="I9" s="82"/>
      <c r="J9" s="82">
        <v>50</v>
      </c>
      <c r="K9" s="82"/>
      <c r="L9" s="82"/>
      <c r="M9" s="91">
        <f t="shared" si="1"/>
        <v>50</v>
      </c>
      <c r="N9" s="263"/>
      <c r="O9" s="263"/>
      <c r="P9" s="263"/>
      <c r="Q9" s="263"/>
    </row>
    <row r="10" spans="1:17" ht="18" customHeight="1" thickBot="1">
      <c r="A10" s="79" t="s">
        <v>152</v>
      </c>
      <c r="B10" s="76"/>
      <c r="C10" s="135"/>
      <c r="D10" s="135"/>
      <c r="E10" s="135"/>
      <c r="F10" s="89">
        <f t="shared" si="0"/>
        <v>0</v>
      </c>
      <c r="G10" s="83"/>
      <c r="H10" s="82"/>
      <c r="I10" s="82"/>
      <c r="J10" s="82"/>
      <c r="K10" s="82"/>
      <c r="L10" s="82"/>
      <c r="M10" s="91">
        <f t="shared" si="1"/>
        <v>0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9</v>
      </c>
      <c r="C11" s="135">
        <v>5</v>
      </c>
      <c r="D11" s="135">
        <v>11</v>
      </c>
      <c r="E11" s="135"/>
      <c r="F11" s="89">
        <f t="shared" si="0"/>
        <v>25</v>
      </c>
      <c r="G11" s="83">
        <v>5</v>
      </c>
      <c r="H11" s="82"/>
      <c r="I11" s="82"/>
      <c r="J11" s="82"/>
      <c r="K11" s="82"/>
      <c r="L11" s="82">
        <v>11</v>
      </c>
      <c r="M11" s="91">
        <f t="shared" si="1"/>
        <v>16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153</v>
      </c>
      <c r="B12" s="76"/>
      <c r="C12" s="135">
        <v>12</v>
      </c>
      <c r="D12" s="135"/>
      <c r="E12" s="135"/>
      <c r="F12" s="89">
        <f t="shared" si="0"/>
        <v>12</v>
      </c>
      <c r="G12" s="83">
        <v>2</v>
      </c>
      <c r="H12" s="82">
        <v>1</v>
      </c>
      <c r="I12" s="82"/>
      <c r="J12" s="82">
        <v>9</v>
      </c>
      <c r="K12" s="82"/>
      <c r="L12" s="82"/>
      <c r="M12" s="91">
        <f t="shared" si="1"/>
        <v>12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154</v>
      </c>
      <c r="B13" s="76"/>
      <c r="C13" s="135">
        <v>16</v>
      </c>
      <c r="D13" s="135"/>
      <c r="E13" s="135"/>
      <c r="F13" s="89">
        <f t="shared" si="0"/>
        <v>16</v>
      </c>
      <c r="G13" s="83">
        <v>7</v>
      </c>
      <c r="H13" s="82">
        <v>1</v>
      </c>
      <c r="I13" s="82"/>
      <c r="J13" s="82">
        <v>8</v>
      </c>
      <c r="K13" s="82"/>
      <c r="L13" s="82"/>
      <c r="M13" s="91">
        <f t="shared" si="1"/>
        <v>16</v>
      </c>
      <c r="N13" s="263"/>
      <c r="O13" s="263"/>
      <c r="P13" s="263"/>
      <c r="Q13" s="263"/>
    </row>
    <row r="14" spans="1:17" ht="18" customHeight="1" thickBot="1">
      <c r="A14" s="84" t="s">
        <v>155</v>
      </c>
      <c r="B14" s="76"/>
      <c r="C14" s="135">
        <v>4</v>
      </c>
      <c r="D14" s="135"/>
      <c r="E14" s="135"/>
      <c r="F14" s="89">
        <f t="shared" si="0"/>
        <v>4</v>
      </c>
      <c r="G14" s="83"/>
      <c r="H14" s="82">
        <v>1</v>
      </c>
      <c r="I14" s="82"/>
      <c r="J14" s="82">
        <v>3</v>
      </c>
      <c r="K14" s="82"/>
      <c r="L14" s="82"/>
      <c r="M14" s="91">
        <f t="shared" si="1"/>
        <v>4</v>
      </c>
      <c r="N14" s="263"/>
      <c r="O14" s="263"/>
      <c r="P14" s="263"/>
      <c r="Q14" s="263"/>
    </row>
    <row r="15" spans="1:17" ht="18" customHeight="1" thickBot="1">
      <c r="A15" s="84" t="s">
        <v>156</v>
      </c>
      <c r="B15" s="76"/>
      <c r="C15" s="135">
        <v>4</v>
      </c>
      <c r="D15" s="135"/>
      <c r="E15" s="135"/>
      <c r="F15" s="89">
        <f t="shared" si="0"/>
        <v>4</v>
      </c>
      <c r="G15" s="83"/>
      <c r="H15" s="82">
        <v>1</v>
      </c>
      <c r="I15" s="82"/>
      <c r="J15" s="82">
        <v>3</v>
      </c>
      <c r="K15" s="82"/>
      <c r="L15" s="82"/>
      <c r="M15" s="91">
        <f t="shared" si="1"/>
        <v>4</v>
      </c>
      <c r="N15" s="263"/>
      <c r="O15" s="263"/>
      <c r="P15" s="263"/>
      <c r="Q15" s="263"/>
    </row>
    <row r="16" spans="1:17" ht="18" customHeight="1" thickBot="1">
      <c r="A16" s="84" t="s">
        <v>157</v>
      </c>
      <c r="B16" s="76"/>
      <c r="C16" s="135">
        <v>8</v>
      </c>
      <c r="D16" s="135"/>
      <c r="E16" s="135"/>
      <c r="F16" s="89">
        <f t="shared" si="0"/>
        <v>8</v>
      </c>
      <c r="G16" s="83">
        <v>5</v>
      </c>
      <c r="H16" s="82"/>
      <c r="I16" s="82"/>
      <c r="J16" s="82">
        <v>3</v>
      </c>
      <c r="K16" s="82"/>
      <c r="L16" s="82"/>
      <c r="M16" s="91">
        <f t="shared" si="1"/>
        <v>8</v>
      </c>
      <c r="N16" s="263"/>
      <c r="O16" s="263"/>
      <c r="P16" s="263"/>
      <c r="Q16" s="263"/>
    </row>
    <row r="17" spans="1:17" ht="18" customHeight="1" thickBot="1">
      <c r="A17" s="84" t="s">
        <v>162</v>
      </c>
      <c r="B17" s="76"/>
      <c r="C17" s="135">
        <v>2</v>
      </c>
      <c r="D17" s="135"/>
      <c r="E17" s="135"/>
      <c r="F17" s="89">
        <f t="shared" si="0"/>
        <v>2</v>
      </c>
      <c r="G17" s="83">
        <v>2</v>
      </c>
      <c r="H17" s="82"/>
      <c r="I17" s="82"/>
      <c r="J17" s="82"/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160</v>
      </c>
      <c r="B18" s="76"/>
      <c r="C18" s="135">
        <v>5</v>
      </c>
      <c r="D18" s="135"/>
      <c r="E18" s="135"/>
      <c r="F18" s="89">
        <f t="shared" si="0"/>
        <v>5</v>
      </c>
      <c r="G18" s="83">
        <v>3</v>
      </c>
      <c r="H18" s="82"/>
      <c r="I18" s="82"/>
      <c r="J18" s="82">
        <v>2</v>
      </c>
      <c r="K18" s="82"/>
      <c r="L18" s="82"/>
      <c r="M18" s="91">
        <f t="shared" si="1"/>
        <v>5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135">
        <v>12</v>
      </c>
      <c r="D19" s="135"/>
      <c r="E19" s="135"/>
      <c r="F19" s="89">
        <f t="shared" si="0"/>
        <v>12</v>
      </c>
      <c r="G19" s="83">
        <v>8</v>
      </c>
      <c r="H19" s="82"/>
      <c r="I19" s="82"/>
      <c r="J19" s="82">
        <v>4</v>
      </c>
      <c r="K19" s="82"/>
      <c r="L19" s="82"/>
      <c r="M19" s="91">
        <f t="shared" si="1"/>
        <v>12</v>
      </c>
      <c r="N19" s="263"/>
      <c r="O19" s="263"/>
      <c r="P19" s="263"/>
      <c r="Q19" s="263"/>
    </row>
    <row r="20" spans="1:17" ht="18" customHeight="1" thickBot="1">
      <c r="A20" s="85" t="s">
        <v>158</v>
      </c>
      <c r="B20" s="76"/>
      <c r="C20" s="135">
        <v>6</v>
      </c>
      <c r="D20" s="135"/>
      <c r="E20" s="135"/>
      <c r="F20" s="89">
        <f t="shared" si="0"/>
        <v>6</v>
      </c>
      <c r="G20" s="83">
        <v>2</v>
      </c>
      <c r="H20" s="82"/>
      <c r="I20" s="82"/>
      <c r="J20" s="82"/>
      <c r="K20" s="82"/>
      <c r="L20" s="82"/>
      <c r="M20" s="91">
        <f t="shared" si="1"/>
        <v>2</v>
      </c>
      <c r="N20" s="301" t="s">
        <v>176</v>
      </c>
      <c r="O20" s="302"/>
      <c r="P20" s="302"/>
      <c r="Q20" s="303"/>
    </row>
    <row r="21" spans="1:17" ht="18" customHeight="1" thickBot="1">
      <c r="A21" s="85" t="s">
        <v>238</v>
      </c>
      <c r="B21" s="76">
        <v>19</v>
      </c>
      <c r="C21" s="135"/>
      <c r="D21" s="135"/>
      <c r="E21" s="135"/>
      <c r="F21" s="89">
        <f t="shared" si="0"/>
        <v>19</v>
      </c>
      <c r="G21" s="83">
        <v>8</v>
      </c>
      <c r="H21" s="82"/>
      <c r="I21" s="82"/>
      <c r="J21" s="82"/>
      <c r="K21" s="82"/>
      <c r="L21" s="82"/>
      <c r="M21" s="91">
        <f t="shared" si="1"/>
        <v>8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>
        <v>22</v>
      </c>
      <c r="C22" s="135"/>
      <c r="D22" s="135"/>
      <c r="E22" s="135"/>
      <c r="F22" s="89">
        <f t="shared" si="0"/>
        <v>22</v>
      </c>
      <c r="G22" s="83">
        <v>4</v>
      </c>
      <c r="H22" s="82"/>
      <c r="I22" s="82">
        <v>2</v>
      </c>
      <c r="J22" s="82"/>
      <c r="K22" s="82"/>
      <c r="L22" s="82"/>
      <c r="M22" s="91">
        <f t="shared" si="1"/>
        <v>6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>
        <v>4</v>
      </c>
      <c r="C23" s="135"/>
      <c r="D23" s="135"/>
      <c r="E23" s="135"/>
      <c r="F23" s="89">
        <f t="shared" si="0"/>
        <v>4</v>
      </c>
      <c r="G23" s="83">
        <v>3</v>
      </c>
      <c r="H23" s="82"/>
      <c r="I23" s="82"/>
      <c r="J23" s="82"/>
      <c r="K23" s="82"/>
      <c r="L23" s="82"/>
      <c r="M23" s="91">
        <f t="shared" si="1"/>
        <v>3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>
        <v>2</v>
      </c>
      <c r="C24" s="135">
        <v>20</v>
      </c>
      <c r="D24" s="135"/>
      <c r="E24" s="135"/>
      <c r="F24" s="89">
        <f t="shared" si="0"/>
        <v>22</v>
      </c>
      <c r="G24" s="83">
        <v>12</v>
      </c>
      <c r="H24" s="82"/>
      <c r="I24" s="82"/>
      <c r="J24" s="82"/>
      <c r="K24" s="82"/>
      <c r="L24" s="82"/>
      <c r="M24" s="91">
        <f t="shared" si="1"/>
        <v>12</v>
      </c>
      <c r="N24" s="295"/>
      <c r="O24" s="296"/>
      <c r="P24" s="296"/>
      <c r="Q24" s="297"/>
    </row>
    <row r="25" spans="1:17" ht="18" customHeight="1" thickBot="1">
      <c r="A25" s="86" t="s">
        <v>33</v>
      </c>
      <c r="B25" s="76"/>
      <c r="C25" s="135">
        <v>6</v>
      </c>
      <c r="D25" s="135"/>
      <c r="E25" s="135"/>
      <c r="F25" s="89">
        <f t="shared" si="0"/>
        <v>6</v>
      </c>
      <c r="G25" s="83">
        <v>6</v>
      </c>
      <c r="H25" s="82"/>
      <c r="I25" s="82"/>
      <c r="J25" s="82"/>
      <c r="K25" s="82"/>
      <c r="L25" s="82"/>
      <c r="M25" s="91">
        <f t="shared" si="1"/>
        <v>6</v>
      </c>
      <c r="N25" s="331" t="s">
        <v>177</v>
      </c>
      <c r="O25" s="331"/>
      <c r="P25" s="331"/>
      <c r="Q25" s="331"/>
    </row>
    <row r="26" spans="1:17" ht="18" customHeight="1" thickBot="1">
      <c r="A26" s="86" t="s">
        <v>34</v>
      </c>
      <c r="B26" s="76"/>
      <c r="C26" s="135">
        <v>7</v>
      </c>
      <c r="D26" s="135"/>
      <c r="E26" s="135"/>
      <c r="F26" s="89">
        <f t="shared" si="0"/>
        <v>7</v>
      </c>
      <c r="G26" s="83">
        <v>2</v>
      </c>
      <c r="H26" s="82"/>
      <c r="I26" s="82"/>
      <c r="J26" s="82"/>
      <c r="K26" s="82">
        <v>5</v>
      </c>
      <c r="L26" s="82"/>
      <c r="M26" s="91">
        <f t="shared" si="1"/>
        <v>7</v>
      </c>
      <c r="N26" s="263"/>
      <c r="O26" s="263"/>
      <c r="P26" s="263"/>
      <c r="Q26" s="263"/>
    </row>
    <row r="27" spans="1:17" ht="18" customHeight="1" thickBot="1">
      <c r="A27" s="86" t="s">
        <v>31</v>
      </c>
      <c r="B27" s="76"/>
      <c r="C27" s="135">
        <v>6</v>
      </c>
      <c r="D27" s="135"/>
      <c r="E27" s="135"/>
      <c r="F27" s="89">
        <f t="shared" si="0"/>
        <v>6</v>
      </c>
      <c r="G27" s="83">
        <v>4</v>
      </c>
      <c r="H27" s="82"/>
      <c r="I27" s="82"/>
      <c r="J27" s="82"/>
      <c r="K27" s="82">
        <v>2</v>
      </c>
      <c r="L27" s="82"/>
      <c r="M27" s="91">
        <f t="shared" si="1"/>
        <v>6</v>
      </c>
      <c r="N27" s="263"/>
      <c r="O27" s="263"/>
      <c r="P27" s="263"/>
      <c r="Q27" s="263"/>
    </row>
    <row r="28" spans="1:17" ht="18" customHeight="1" thickBot="1">
      <c r="A28" s="86" t="s">
        <v>159</v>
      </c>
      <c r="B28" s="76"/>
      <c r="C28" s="135">
        <v>7</v>
      </c>
      <c r="D28" s="135">
        <v>5</v>
      </c>
      <c r="E28" s="135"/>
      <c r="F28" s="89">
        <f t="shared" si="0"/>
        <v>12</v>
      </c>
      <c r="G28" s="83">
        <v>12</v>
      </c>
      <c r="H28" s="82"/>
      <c r="I28" s="82"/>
      <c r="J28" s="82"/>
      <c r="K28" s="82"/>
      <c r="L28" s="82"/>
      <c r="M28" s="91">
        <f t="shared" si="1"/>
        <v>12</v>
      </c>
      <c r="N28" s="263"/>
      <c r="O28" s="263"/>
      <c r="P28" s="263"/>
      <c r="Q28" s="263"/>
    </row>
    <row r="29" spans="1:17" ht="18" customHeight="1" thickBot="1">
      <c r="A29" s="86" t="s">
        <v>27</v>
      </c>
      <c r="B29" s="76"/>
      <c r="C29" s="135">
        <v>10</v>
      </c>
      <c r="D29" s="135"/>
      <c r="E29" s="135"/>
      <c r="F29" s="89">
        <f t="shared" si="0"/>
        <v>10</v>
      </c>
      <c r="G29" s="83">
        <v>3</v>
      </c>
      <c r="H29" s="82"/>
      <c r="I29" s="82"/>
      <c r="J29" s="82"/>
      <c r="K29" s="82">
        <v>7</v>
      </c>
      <c r="L29" s="82"/>
      <c r="M29" s="91">
        <f t="shared" si="1"/>
        <v>10</v>
      </c>
      <c r="N29" s="263"/>
      <c r="O29" s="263"/>
      <c r="P29" s="263"/>
      <c r="Q29" s="263"/>
    </row>
    <row r="30" spans="1:17" ht="18" customHeight="1" thickBot="1">
      <c r="A30" s="86" t="s">
        <v>161</v>
      </c>
      <c r="B30" s="76"/>
      <c r="C30" s="135">
        <v>16</v>
      </c>
      <c r="D30" s="135"/>
      <c r="E30" s="135"/>
      <c r="F30" s="89">
        <f t="shared" si="0"/>
        <v>16</v>
      </c>
      <c r="G30" s="83">
        <v>16</v>
      </c>
      <c r="H30" s="82"/>
      <c r="I30" s="82"/>
      <c r="J30" s="82"/>
      <c r="K30" s="82"/>
      <c r="L30" s="82"/>
      <c r="M30" s="91">
        <f t="shared" si="1"/>
        <v>16</v>
      </c>
      <c r="N30" s="263"/>
      <c r="O30" s="263"/>
      <c r="P30" s="263"/>
      <c r="Q30" s="263"/>
    </row>
    <row r="31" spans="1:17" ht="18" customHeight="1" thickBot="1">
      <c r="A31" s="86" t="s">
        <v>169</v>
      </c>
      <c r="B31" s="76"/>
      <c r="C31" s="135">
        <v>10</v>
      </c>
      <c r="D31" s="135"/>
      <c r="E31" s="135"/>
      <c r="F31" s="89">
        <f t="shared" si="0"/>
        <v>10</v>
      </c>
      <c r="G31" s="83">
        <v>2</v>
      </c>
      <c r="H31" s="82"/>
      <c r="I31" s="82"/>
      <c r="J31" s="82"/>
      <c r="K31" s="82">
        <v>8</v>
      </c>
      <c r="L31" s="82"/>
      <c r="M31" s="91">
        <f t="shared" si="1"/>
        <v>10</v>
      </c>
      <c r="N31" s="263"/>
      <c r="O31" s="263"/>
      <c r="P31" s="263"/>
      <c r="Q31" s="263"/>
    </row>
    <row r="32" spans="1:17" ht="18" customHeight="1" thickBot="1">
      <c r="A32" s="86" t="s">
        <v>64</v>
      </c>
      <c r="B32" s="76"/>
      <c r="C32" s="135">
        <v>11</v>
      </c>
      <c r="D32" s="135"/>
      <c r="E32" s="135"/>
      <c r="F32" s="89">
        <f t="shared" si="0"/>
        <v>11</v>
      </c>
      <c r="G32" s="83">
        <v>10</v>
      </c>
      <c r="H32" s="82"/>
      <c r="I32" s="82"/>
      <c r="J32" s="82"/>
      <c r="K32" s="82">
        <v>1</v>
      </c>
      <c r="L32" s="82"/>
      <c r="M32" s="91">
        <f t="shared" si="1"/>
        <v>11</v>
      </c>
      <c r="N32" s="263"/>
      <c r="O32" s="263"/>
      <c r="P32" s="263"/>
      <c r="Q32" s="263"/>
    </row>
    <row r="33" spans="1:17" ht="18" customHeight="1" thickBot="1">
      <c r="A33" s="86" t="s">
        <v>171</v>
      </c>
      <c r="B33" s="76"/>
      <c r="C33" s="135">
        <v>10</v>
      </c>
      <c r="D33" s="135"/>
      <c r="E33" s="135"/>
      <c r="F33" s="89">
        <f t="shared" si="0"/>
        <v>10</v>
      </c>
      <c r="G33" s="83">
        <v>1</v>
      </c>
      <c r="H33" s="82">
        <v>1</v>
      </c>
      <c r="I33" s="82"/>
      <c r="J33" s="82"/>
      <c r="K33" s="82">
        <v>8</v>
      </c>
      <c r="L33" s="82"/>
      <c r="M33" s="91">
        <f t="shared" si="1"/>
        <v>10</v>
      </c>
      <c r="N33" s="263"/>
      <c r="O33" s="263"/>
      <c r="P33" s="263"/>
      <c r="Q33" s="263"/>
    </row>
    <row r="34" spans="1:17" ht="18" customHeight="1" thickBot="1">
      <c r="A34" s="86" t="s">
        <v>170</v>
      </c>
      <c r="B34" s="76"/>
      <c r="C34" s="135">
        <v>11</v>
      </c>
      <c r="D34" s="135"/>
      <c r="E34" s="135"/>
      <c r="F34" s="89">
        <f t="shared" si="0"/>
        <v>11</v>
      </c>
      <c r="G34" s="83">
        <v>6</v>
      </c>
      <c r="H34" s="82"/>
      <c r="I34" s="82"/>
      <c r="J34" s="82"/>
      <c r="K34" s="82">
        <v>5</v>
      </c>
      <c r="L34" s="82"/>
      <c r="M34" s="91">
        <f t="shared" si="1"/>
        <v>11</v>
      </c>
      <c r="N34" s="263"/>
      <c r="O34" s="263"/>
      <c r="P34" s="263"/>
      <c r="Q34" s="263"/>
    </row>
    <row r="35" spans="1:17" ht="18" customHeight="1" thickBot="1">
      <c r="A35" s="86" t="s">
        <v>233</v>
      </c>
      <c r="B35" s="76"/>
      <c r="C35" s="135"/>
      <c r="D35" s="135"/>
      <c r="E35" s="135"/>
      <c r="F35" s="89">
        <f t="shared" si="0"/>
        <v>0</v>
      </c>
      <c r="G35" s="83"/>
      <c r="H35" s="82"/>
      <c r="I35" s="82"/>
      <c r="J35" s="82"/>
      <c r="K35" s="82"/>
      <c r="L35" s="82"/>
      <c r="M35" s="91">
        <f t="shared" si="1"/>
        <v>0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135"/>
      <c r="D36" s="135"/>
      <c r="E36" s="135"/>
      <c r="F36" s="89">
        <f t="shared" si="0"/>
        <v>0</v>
      </c>
      <c r="G36" s="83"/>
      <c r="H36" s="82"/>
      <c r="I36" s="82"/>
      <c r="J36" s="82"/>
      <c r="K36" s="82"/>
      <c r="L36" s="82"/>
      <c r="M36" s="91">
        <f t="shared" si="1"/>
        <v>0</v>
      </c>
      <c r="N36" s="263"/>
      <c r="O36" s="263"/>
      <c r="P36" s="263"/>
      <c r="Q36" s="263"/>
    </row>
    <row r="37" spans="1:17" ht="18" customHeight="1" thickBot="1">
      <c r="A37" s="86" t="s">
        <v>29</v>
      </c>
      <c r="B37" s="76"/>
      <c r="C37" s="135">
        <v>10</v>
      </c>
      <c r="D37" s="135"/>
      <c r="E37" s="135"/>
      <c r="F37" s="89">
        <f t="shared" si="0"/>
        <v>10</v>
      </c>
      <c r="G37" s="83">
        <v>9</v>
      </c>
      <c r="H37" s="82"/>
      <c r="I37" s="82"/>
      <c r="J37" s="82"/>
      <c r="K37" s="82">
        <v>1</v>
      </c>
      <c r="L37" s="82"/>
      <c r="M37" s="91">
        <f t="shared" si="1"/>
        <v>10</v>
      </c>
      <c r="N37" s="263"/>
      <c r="O37" s="263"/>
      <c r="P37" s="263"/>
      <c r="Q37" s="263"/>
    </row>
    <row r="38" spans="1:17" ht="18" customHeight="1" thickBot="1">
      <c r="A38" s="86" t="s">
        <v>168</v>
      </c>
      <c r="B38" s="76"/>
      <c r="C38" s="135"/>
      <c r="D38" s="135"/>
      <c r="E38" s="135"/>
      <c r="F38" s="89">
        <f t="shared" si="0"/>
        <v>0</v>
      </c>
      <c r="G38" s="83"/>
      <c r="H38" s="82"/>
      <c r="I38" s="82"/>
      <c r="J38" s="82"/>
      <c r="K38" s="82"/>
      <c r="L38" s="82"/>
      <c r="M38" s="91">
        <f t="shared" si="1"/>
        <v>0</v>
      </c>
      <c r="N38" s="263"/>
      <c r="O38" s="263"/>
      <c r="P38" s="263"/>
      <c r="Q38" s="263"/>
    </row>
    <row r="39" spans="1:17" ht="18" customHeight="1" thickBot="1">
      <c r="A39" s="87" t="s">
        <v>165</v>
      </c>
      <c r="B39" s="76"/>
      <c r="C39" s="135"/>
      <c r="D39" s="135"/>
      <c r="E39" s="135"/>
      <c r="F39" s="89">
        <f t="shared" si="0"/>
        <v>0</v>
      </c>
      <c r="G39" s="83">
        <v>4</v>
      </c>
      <c r="H39" s="82"/>
      <c r="I39" s="82"/>
      <c r="J39" s="82"/>
      <c r="K39" s="82"/>
      <c r="L39" s="82"/>
      <c r="M39" s="91">
        <f t="shared" si="1"/>
        <v>4</v>
      </c>
      <c r="N39" s="331" t="s">
        <v>178</v>
      </c>
      <c r="O39" s="263"/>
      <c r="P39" s="263"/>
      <c r="Q39" s="263"/>
    </row>
    <row r="40" spans="1:17" ht="18" customHeight="1" thickBot="1">
      <c r="A40" s="87" t="s">
        <v>166</v>
      </c>
      <c r="B40" s="76"/>
      <c r="C40" s="135"/>
      <c r="D40" s="135"/>
      <c r="E40" s="135"/>
      <c r="F40" s="89">
        <f t="shared" si="0"/>
        <v>0</v>
      </c>
      <c r="G40" s="83">
        <v>5</v>
      </c>
      <c r="H40" s="82"/>
      <c r="I40" s="82"/>
      <c r="J40" s="82"/>
      <c r="K40" s="82"/>
      <c r="L40" s="82"/>
      <c r="M40" s="91">
        <f t="shared" si="1"/>
        <v>5</v>
      </c>
      <c r="N40" s="263"/>
      <c r="O40" s="263"/>
      <c r="P40" s="263"/>
      <c r="Q40" s="263"/>
    </row>
    <row r="41" spans="1:17" ht="18" customHeight="1" thickBot="1">
      <c r="A41" s="87" t="s">
        <v>47</v>
      </c>
      <c r="B41" s="76"/>
      <c r="C41" s="135"/>
      <c r="D41" s="135"/>
      <c r="E41" s="135"/>
      <c r="F41" s="89">
        <f t="shared" si="0"/>
        <v>0</v>
      </c>
      <c r="G41" s="83"/>
      <c r="H41" s="82"/>
      <c r="I41" s="82"/>
      <c r="J41" s="82"/>
      <c r="K41" s="82"/>
      <c r="L41" s="82"/>
      <c r="M41" s="91">
        <f t="shared" si="1"/>
        <v>0</v>
      </c>
      <c r="N41" s="263"/>
      <c r="O41" s="263"/>
      <c r="P41" s="263"/>
      <c r="Q41" s="263"/>
    </row>
    <row r="42" spans="1:17" ht="18" customHeight="1" thickBot="1">
      <c r="A42" s="87" t="s">
        <v>41</v>
      </c>
      <c r="B42" s="76"/>
      <c r="C42" s="135"/>
      <c r="D42" s="135"/>
      <c r="E42" s="135"/>
      <c r="F42" s="89">
        <f t="shared" si="0"/>
        <v>0</v>
      </c>
      <c r="G42" s="83">
        <v>6</v>
      </c>
      <c r="H42" s="82"/>
      <c r="I42" s="82"/>
      <c r="J42" s="82"/>
      <c r="K42" s="82"/>
      <c r="L42" s="82"/>
      <c r="M42" s="91">
        <f t="shared" si="1"/>
        <v>6</v>
      </c>
      <c r="N42" s="263"/>
      <c r="O42" s="263"/>
      <c r="P42" s="263"/>
      <c r="Q42" s="263"/>
    </row>
    <row r="43" spans="1:17" ht="18" customHeight="1" thickBot="1">
      <c r="A43" s="87" t="s">
        <v>167</v>
      </c>
      <c r="B43" s="76"/>
      <c r="C43" s="135"/>
      <c r="D43" s="135"/>
      <c r="E43" s="135"/>
      <c r="F43" s="89">
        <f t="shared" si="0"/>
        <v>0</v>
      </c>
      <c r="G43" s="83">
        <v>3</v>
      </c>
      <c r="H43" s="82"/>
      <c r="I43" s="82"/>
      <c r="J43" s="82"/>
      <c r="K43" s="82"/>
      <c r="L43" s="82"/>
      <c r="M43" s="91">
        <f t="shared" si="1"/>
        <v>3</v>
      </c>
      <c r="N43" s="263"/>
      <c r="O43" s="263"/>
      <c r="P43" s="263"/>
      <c r="Q43" s="263"/>
    </row>
    <row r="44" spans="1:17" ht="18" customHeight="1" thickBot="1">
      <c r="A44" s="87" t="s">
        <v>164</v>
      </c>
      <c r="B44" s="76"/>
      <c r="C44" s="135"/>
      <c r="D44" s="135"/>
      <c r="E44" s="135"/>
      <c r="F44" s="89">
        <f t="shared" si="0"/>
        <v>0</v>
      </c>
      <c r="G44" s="83">
        <v>2</v>
      </c>
      <c r="H44" s="82"/>
      <c r="I44" s="82"/>
      <c r="J44" s="82"/>
      <c r="K44" s="82"/>
      <c r="L44" s="82"/>
      <c r="M44" s="91">
        <f t="shared" si="1"/>
        <v>2</v>
      </c>
      <c r="N44" s="263"/>
      <c r="O44" s="263"/>
      <c r="P44" s="263"/>
      <c r="Q44" s="263"/>
    </row>
    <row r="45" spans="1:17" ht="17.25" thickBot="1">
      <c r="A45" s="76" t="s">
        <v>174</v>
      </c>
      <c r="B45" s="135"/>
      <c r="C45" s="135"/>
      <c r="D45" s="135"/>
      <c r="E45" s="135"/>
      <c r="F45" s="76">
        <f>SUM(F11:F37)</f>
        <v>270</v>
      </c>
      <c r="G45" s="135"/>
      <c r="H45" s="135"/>
      <c r="I45" s="135"/>
      <c r="J45" s="135"/>
      <c r="K45" s="96">
        <f>SUM(K11:K37)</f>
        <v>37</v>
      </c>
      <c r="L45" s="135"/>
      <c r="M45" s="97"/>
      <c r="N45" s="323"/>
      <c r="O45" s="324"/>
      <c r="P45" s="324"/>
      <c r="Q45" s="324"/>
    </row>
    <row r="46" spans="1:17" ht="17.25" thickBot="1">
      <c r="A46" s="20"/>
      <c r="B46" s="133"/>
      <c r="F46" s="20"/>
      <c r="G46" s="133"/>
      <c r="M46" s="1"/>
      <c r="P46"/>
    </row>
    <row r="47" spans="1:17" ht="23.25" customHeight="1" thickBot="1">
      <c r="A47" s="283" t="s">
        <v>215</v>
      </c>
      <c r="B47" s="284" t="s">
        <v>180</v>
      </c>
      <c r="C47" s="284"/>
      <c r="D47" s="284"/>
      <c r="E47" s="284"/>
      <c r="F47" s="284"/>
      <c r="G47" s="284" t="s">
        <v>216</v>
      </c>
      <c r="H47" s="284"/>
      <c r="I47" s="284"/>
      <c r="J47" s="284"/>
      <c r="K47" s="284"/>
      <c r="L47" s="284"/>
      <c r="M47" s="284"/>
      <c r="N47" s="285" t="s">
        <v>8</v>
      </c>
      <c r="O47" s="285"/>
      <c r="P47" s="285"/>
      <c r="Q47" s="285"/>
    </row>
    <row r="48" spans="1:17" s="8" customFormat="1" ht="27.75" customHeight="1" thickBot="1">
      <c r="A48" s="325"/>
      <c r="B48" s="110" t="s">
        <v>208</v>
      </c>
      <c r="C48" s="111" t="s">
        <v>209</v>
      </c>
      <c r="D48" s="111" t="s">
        <v>210</v>
      </c>
      <c r="E48" s="111" t="s">
        <v>113</v>
      </c>
      <c r="F48" s="112" t="s">
        <v>212</v>
      </c>
      <c r="G48" s="113" t="s">
        <v>209</v>
      </c>
      <c r="H48" s="111" t="s">
        <v>210</v>
      </c>
      <c r="I48" s="111" t="s">
        <v>146</v>
      </c>
      <c r="J48" s="111" t="s">
        <v>213</v>
      </c>
      <c r="K48" s="111" t="s">
        <v>113</v>
      </c>
      <c r="L48" s="111" t="s">
        <v>18</v>
      </c>
      <c r="M48" s="114" t="s">
        <v>212</v>
      </c>
      <c r="N48" s="326"/>
      <c r="O48" s="326"/>
      <c r="P48" s="326"/>
      <c r="Q48" s="326"/>
    </row>
    <row r="49" spans="1:17" ht="17.25" thickBot="1">
      <c r="A49" s="116" t="s">
        <v>202</v>
      </c>
      <c r="B49" s="135"/>
      <c r="C49" s="135"/>
      <c r="D49" s="138">
        <v>3</v>
      </c>
      <c r="E49" s="135"/>
      <c r="F49" s="76">
        <f>B49+C49+D49+E49</f>
        <v>3</v>
      </c>
      <c r="G49" s="135"/>
      <c r="H49" s="135">
        <v>1</v>
      </c>
      <c r="I49" s="135"/>
      <c r="J49" s="135"/>
      <c r="K49" s="135"/>
      <c r="L49" s="135"/>
      <c r="M49" s="136">
        <f>G49+H49+I49+J49+K49+L49</f>
        <v>1</v>
      </c>
      <c r="N49" s="301" t="s">
        <v>214</v>
      </c>
      <c r="O49" s="319"/>
      <c r="P49" s="319"/>
      <c r="Q49" s="320"/>
    </row>
    <row r="50" spans="1:17" ht="17.25" thickBot="1">
      <c r="A50" s="117" t="s">
        <v>203</v>
      </c>
      <c r="B50" s="76">
        <v>3</v>
      </c>
      <c r="C50" s="135"/>
      <c r="D50" s="135"/>
      <c r="E50" s="135"/>
      <c r="F50" s="76">
        <f t="shared" ref="F50:F57" si="2">B50+C50+D50+E50</f>
        <v>3</v>
      </c>
      <c r="G50" s="76"/>
      <c r="H50" s="135"/>
      <c r="I50" s="135"/>
      <c r="J50" s="135"/>
      <c r="K50" s="135"/>
      <c r="L50" s="135"/>
      <c r="M50" s="136">
        <f t="shared" ref="M50:M57" si="3">G50+H50+I50+J50+K50+L50</f>
        <v>0</v>
      </c>
      <c r="N50" s="327"/>
      <c r="O50" s="328"/>
      <c r="P50" s="328"/>
      <c r="Q50" s="329"/>
    </row>
    <row r="51" spans="1:17" ht="17.25" thickBot="1">
      <c r="A51" s="117" t="s">
        <v>204</v>
      </c>
      <c r="B51" s="76">
        <v>2</v>
      </c>
      <c r="C51" s="135"/>
      <c r="D51" s="135"/>
      <c r="E51" s="135"/>
      <c r="F51" s="76">
        <f t="shared" si="2"/>
        <v>2</v>
      </c>
      <c r="G51" s="76"/>
      <c r="H51" s="135">
        <v>2</v>
      </c>
      <c r="I51" s="135"/>
      <c r="J51" s="135"/>
      <c r="K51" s="135"/>
      <c r="L51" s="135"/>
      <c r="M51" s="136">
        <f t="shared" si="3"/>
        <v>2</v>
      </c>
      <c r="N51" s="327"/>
      <c r="O51" s="328"/>
      <c r="P51" s="328"/>
      <c r="Q51" s="329"/>
    </row>
    <row r="52" spans="1:17" ht="17.25" thickBot="1">
      <c r="A52" s="117" t="s">
        <v>205</v>
      </c>
      <c r="B52" s="76">
        <v>2</v>
      </c>
      <c r="C52" s="135"/>
      <c r="D52" s="135"/>
      <c r="E52" s="135"/>
      <c r="F52" s="76">
        <f t="shared" si="2"/>
        <v>2</v>
      </c>
      <c r="G52" s="76"/>
      <c r="H52" s="135"/>
      <c r="I52" s="135"/>
      <c r="J52" s="135"/>
      <c r="K52" s="135"/>
      <c r="L52" s="135"/>
      <c r="M52" s="136">
        <f t="shared" si="3"/>
        <v>0</v>
      </c>
      <c r="N52" s="327"/>
      <c r="O52" s="328"/>
      <c r="P52" s="328"/>
      <c r="Q52" s="329"/>
    </row>
    <row r="53" spans="1:17" ht="17.25" thickBot="1">
      <c r="A53" s="117" t="s">
        <v>206</v>
      </c>
      <c r="B53" s="76">
        <v>4</v>
      </c>
      <c r="C53" s="135"/>
      <c r="D53" s="135"/>
      <c r="E53" s="135"/>
      <c r="F53" s="76">
        <f t="shared" si="2"/>
        <v>4</v>
      </c>
      <c r="G53" s="76"/>
      <c r="H53" s="135">
        <v>2</v>
      </c>
      <c r="I53" s="135"/>
      <c r="J53" s="135"/>
      <c r="K53" s="135"/>
      <c r="L53" s="135"/>
      <c r="M53" s="136">
        <f t="shared" si="3"/>
        <v>2</v>
      </c>
      <c r="N53" s="327"/>
      <c r="O53" s="328"/>
      <c r="P53" s="328"/>
      <c r="Q53" s="329"/>
    </row>
    <row r="54" spans="1:17" ht="17.25" thickBot="1">
      <c r="A54" s="117" t="s">
        <v>207</v>
      </c>
      <c r="B54" s="76">
        <v>2</v>
      </c>
      <c r="C54" s="135"/>
      <c r="D54" s="135"/>
      <c r="E54" s="135"/>
      <c r="F54" s="76">
        <f t="shared" si="2"/>
        <v>2</v>
      </c>
      <c r="G54" s="76"/>
      <c r="H54" s="135">
        <v>1</v>
      </c>
      <c r="I54" s="135"/>
      <c r="J54" s="135"/>
      <c r="K54" s="135"/>
      <c r="L54" s="135"/>
      <c r="M54" s="136">
        <f t="shared" si="3"/>
        <v>1</v>
      </c>
      <c r="N54" s="327"/>
      <c r="O54" s="330"/>
      <c r="P54" s="330"/>
      <c r="Q54" s="329"/>
    </row>
    <row r="55" spans="1:17" ht="17.25" thickBot="1">
      <c r="A55" s="117" t="s">
        <v>217</v>
      </c>
      <c r="B55" s="76">
        <v>6</v>
      </c>
      <c r="C55" s="135"/>
      <c r="D55" s="135"/>
      <c r="E55" s="135"/>
      <c r="F55" s="76">
        <f t="shared" si="2"/>
        <v>6</v>
      </c>
      <c r="G55" s="76"/>
      <c r="H55" s="135">
        <v>2</v>
      </c>
      <c r="I55" s="135"/>
      <c r="J55" s="135"/>
      <c r="K55" s="135"/>
      <c r="L55" s="135"/>
      <c r="M55" s="136">
        <f t="shared" si="3"/>
        <v>2</v>
      </c>
      <c r="N55" s="327"/>
      <c r="O55" s="328"/>
      <c r="P55" s="328"/>
      <c r="Q55" s="329"/>
    </row>
    <row r="56" spans="1:17" ht="17.25" thickBot="1">
      <c r="A56" s="117" t="s">
        <v>218</v>
      </c>
      <c r="B56" s="76"/>
      <c r="C56" s="135"/>
      <c r="D56" s="135"/>
      <c r="E56" s="135"/>
      <c r="F56" s="76">
        <f t="shared" si="2"/>
        <v>0</v>
      </c>
      <c r="G56" s="76"/>
      <c r="H56" s="135"/>
      <c r="I56" s="135"/>
      <c r="J56" s="135"/>
      <c r="K56" s="135"/>
      <c r="L56" s="135"/>
      <c r="M56" s="136">
        <f t="shared" si="3"/>
        <v>0</v>
      </c>
      <c r="N56" s="327"/>
      <c r="O56" s="328"/>
      <c r="P56" s="328"/>
      <c r="Q56" s="329"/>
    </row>
    <row r="57" spans="1:17" ht="17.25" thickBot="1">
      <c r="A57" s="117" t="s">
        <v>219</v>
      </c>
      <c r="B57" s="76"/>
      <c r="C57" s="135"/>
      <c r="D57" s="135"/>
      <c r="E57" s="135"/>
      <c r="F57" s="76">
        <f t="shared" si="2"/>
        <v>0</v>
      </c>
      <c r="G57" s="76"/>
      <c r="H57" s="135"/>
      <c r="I57" s="135"/>
      <c r="J57" s="135"/>
      <c r="K57" s="135"/>
      <c r="L57" s="135"/>
      <c r="M57" s="136">
        <f t="shared" si="3"/>
        <v>0</v>
      </c>
      <c r="N57" s="313"/>
      <c r="O57" s="314"/>
      <c r="P57" s="314"/>
      <c r="Q57" s="315"/>
    </row>
    <row r="58" spans="1:17" ht="17.25" thickBot="1">
      <c r="A58" s="134" t="s">
        <v>14</v>
      </c>
      <c r="B58" s="76"/>
      <c r="C58" s="135"/>
      <c r="D58" s="135"/>
      <c r="E58" s="135"/>
      <c r="F58" s="76">
        <f>SUM(F49:F57)</f>
        <v>22</v>
      </c>
      <c r="G58" s="76"/>
      <c r="H58" s="135"/>
      <c r="I58" s="135"/>
      <c r="J58" s="135"/>
      <c r="K58" s="135"/>
      <c r="L58" s="135">
        <f>SUM(L49:L57)</f>
        <v>0</v>
      </c>
      <c r="M58" s="135">
        <f>SUM(M49:M57)</f>
        <v>8</v>
      </c>
      <c r="N58" s="321"/>
      <c r="O58" s="322"/>
      <c r="P58" s="322"/>
      <c r="Q58" s="322"/>
    </row>
    <row r="60" spans="1:17">
      <c r="K60" s="137"/>
    </row>
  </sheetData>
  <mergeCells count="19">
    <mergeCell ref="N58:Q58"/>
    <mergeCell ref="N45:Q45"/>
    <mergeCell ref="A47:A48"/>
    <mergeCell ref="B47:F47"/>
    <mergeCell ref="G47:M47"/>
    <mergeCell ref="N47:Q48"/>
    <mergeCell ref="N49:Q57"/>
    <mergeCell ref="N39:Q44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Q61"/>
  <sheetViews>
    <sheetView topLeftCell="A37" zoomScale="115" zoomScaleNormal="115" workbookViewId="0">
      <selection activeCell="B56" sqref="B56"/>
    </sheetView>
  </sheetViews>
  <sheetFormatPr defaultRowHeight="16.5"/>
  <cols>
    <col min="1" max="1" width="26.875" style="4" customWidth="1"/>
    <col min="2" max="2" width="6.625" style="20" customWidth="1"/>
    <col min="3" max="6" width="6.625" style="141" customWidth="1"/>
    <col min="7" max="7" width="7.625" style="20" customWidth="1"/>
    <col min="8" max="8" width="7.75" style="141" customWidth="1"/>
    <col min="9" max="10" width="6.625" style="141" customWidth="1"/>
    <col min="11" max="11" width="9.25" style="141" customWidth="1"/>
    <col min="12" max="13" width="6.625" style="141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139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140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240</v>
      </c>
      <c r="B3" s="72"/>
      <c r="C3" s="142"/>
      <c r="D3" s="142"/>
      <c r="E3" s="142"/>
      <c r="F3" s="142"/>
      <c r="G3" s="72"/>
      <c r="H3" s="142"/>
      <c r="I3" s="142"/>
      <c r="J3" s="142"/>
      <c r="K3" s="142"/>
      <c r="L3" s="142"/>
      <c r="M3" s="142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141</v>
      </c>
      <c r="O4" s="285"/>
      <c r="P4" s="285"/>
      <c r="Q4" s="285"/>
    </row>
    <row r="5" spans="1:17" s="8" customFormat="1" ht="27.75" customHeight="1" thickBot="1">
      <c r="A5" s="283"/>
      <c r="B5" s="76" t="s">
        <v>142</v>
      </c>
      <c r="C5" s="77" t="s">
        <v>143</v>
      </c>
      <c r="D5" s="77" t="s">
        <v>144</v>
      </c>
      <c r="E5" s="77" t="s">
        <v>11</v>
      </c>
      <c r="F5" s="88" t="s">
        <v>14</v>
      </c>
      <c r="G5" s="78" t="s">
        <v>15</v>
      </c>
      <c r="H5" s="77" t="s">
        <v>146</v>
      </c>
      <c r="I5" s="77" t="s">
        <v>147</v>
      </c>
      <c r="J5" s="77" t="s">
        <v>113</v>
      </c>
      <c r="K5" s="77" t="s">
        <v>148</v>
      </c>
      <c r="L5" s="77" t="s">
        <v>149</v>
      </c>
      <c r="M5" s="90" t="s">
        <v>145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140">
        <v>3</v>
      </c>
      <c r="D6" s="140"/>
      <c r="E6" s="140"/>
      <c r="F6" s="89">
        <f t="shared" ref="F6:F45" si="0">SUM(B6:E6)</f>
        <v>3</v>
      </c>
      <c r="G6" s="81"/>
      <c r="H6" s="82"/>
      <c r="I6" s="82"/>
      <c r="J6" s="82">
        <v>3</v>
      </c>
      <c r="K6" s="82"/>
      <c r="L6" s="82"/>
      <c r="M6" s="91">
        <f>SUM(G6:L6)</f>
        <v>3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140">
        <v>3</v>
      </c>
      <c r="D7" s="140"/>
      <c r="E7" s="140"/>
      <c r="F7" s="89">
        <f t="shared" si="0"/>
        <v>3</v>
      </c>
      <c r="G7" s="81"/>
      <c r="H7" s="82"/>
      <c r="I7" s="82"/>
      <c r="J7" s="82">
        <v>3</v>
      </c>
      <c r="K7" s="82"/>
      <c r="L7" s="82"/>
      <c r="M7" s="91">
        <f t="shared" ref="M7:M45" si="1">SUM(G7:L7)</f>
        <v>3</v>
      </c>
      <c r="N7" s="332"/>
      <c r="O7" s="332"/>
      <c r="P7" s="332"/>
      <c r="Q7" s="332"/>
    </row>
    <row r="8" spans="1:17" ht="18" customHeight="1" thickBot="1">
      <c r="A8" s="79" t="s">
        <v>150</v>
      </c>
      <c r="B8" s="76"/>
      <c r="C8" s="140">
        <v>4</v>
      </c>
      <c r="D8" s="140"/>
      <c r="E8" s="140"/>
      <c r="F8" s="89">
        <f t="shared" si="0"/>
        <v>4</v>
      </c>
      <c r="G8" s="83"/>
      <c r="H8" s="82"/>
      <c r="I8" s="82"/>
      <c r="J8" s="82">
        <v>4</v>
      </c>
      <c r="K8" s="82"/>
      <c r="L8" s="82"/>
      <c r="M8" s="91">
        <f t="shared" si="1"/>
        <v>4</v>
      </c>
      <c r="N8" s="263"/>
      <c r="O8" s="263"/>
      <c r="P8" s="263"/>
      <c r="Q8" s="263"/>
    </row>
    <row r="9" spans="1:17" ht="18" customHeight="1" thickBot="1">
      <c r="A9" s="79" t="s">
        <v>151</v>
      </c>
      <c r="B9" s="76"/>
      <c r="C9" s="140">
        <v>40</v>
      </c>
      <c r="D9" s="140"/>
      <c r="E9" s="140"/>
      <c r="F9" s="89">
        <f t="shared" si="0"/>
        <v>40</v>
      </c>
      <c r="G9" s="83"/>
      <c r="H9" s="82"/>
      <c r="I9" s="82"/>
      <c r="J9" s="82">
        <v>40</v>
      </c>
      <c r="K9" s="82"/>
      <c r="L9" s="82"/>
      <c r="M9" s="91">
        <f t="shared" si="1"/>
        <v>40</v>
      </c>
      <c r="N9" s="263"/>
      <c r="O9" s="263"/>
      <c r="P9" s="263"/>
      <c r="Q9" s="263"/>
    </row>
    <row r="10" spans="1:17" ht="18" customHeight="1" thickBot="1">
      <c r="A10" s="79" t="s">
        <v>152</v>
      </c>
      <c r="B10" s="76"/>
      <c r="C10" s="140">
        <v>8</v>
      </c>
      <c r="D10" s="140"/>
      <c r="E10" s="140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9</v>
      </c>
      <c r="C11" s="140">
        <v>8</v>
      </c>
      <c r="D11" s="140">
        <v>10</v>
      </c>
      <c r="E11" s="140"/>
      <c r="F11" s="89">
        <f t="shared" si="0"/>
        <v>27</v>
      </c>
      <c r="G11" s="83">
        <v>6</v>
      </c>
      <c r="H11" s="82"/>
      <c r="I11" s="82"/>
      <c r="J11" s="82"/>
      <c r="K11" s="82"/>
      <c r="L11" s="82">
        <v>4</v>
      </c>
      <c r="M11" s="91">
        <f t="shared" si="1"/>
        <v>10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140">
        <v>10</v>
      </c>
      <c r="D12" s="140"/>
      <c r="E12" s="140"/>
      <c r="F12" s="89">
        <f t="shared" si="0"/>
        <v>10</v>
      </c>
      <c r="G12" s="83"/>
      <c r="H12" s="82">
        <v>1</v>
      </c>
      <c r="I12" s="82"/>
      <c r="J12" s="82">
        <v>9</v>
      </c>
      <c r="K12" s="82"/>
      <c r="L12" s="82"/>
      <c r="M12" s="91">
        <f t="shared" si="1"/>
        <v>10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140">
        <v>18</v>
      </c>
      <c r="D13" s="140"/>
      <c r="E13" s="140"/>
      <c r="F13" s="89">
        <f t="shared" si="0"/>
        <v>18</v>
      </c>
      <c r="G13" s="83">
        <v>2</v>
      </c>
      <c r="H13" s="82">
        <v>1</v>
      </c>
      <c r="I13" s="82"/>
      <c r="J13" s="82">
        <v>15</v>
      </c>
      <c r="K13" s="82"/>
      <c r="L13" s="82"/>
      <c r="M13" s="91">
        <f t="shared" si="1"/>
        <v>18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140">
        <v>4</v>
      </c>
      <c r="D14" s="140"/>
      <c r="E14" s="140"/>
      <c r="F14" s="89">
        <f t="shared" si="0"/>
        <v>4</v>
      </c>
      <c r="G14" s="83"/>
      <c r="H14" s="82">
        <v>1</v>
      </c>
      <c r="I14" s="82"/>
      <c r="J14" s="82">
        <v>3</v>
      </c>
      <c r="K14" s="82"/>
      <c r="L14" s="82"/>
      <c r="M14" s="91">
        <f t="shared" si="1"/>
        <v>4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140">
        <v>4</v>
      </c>
      <c r="D15" s="140"/>
      <c r="E15" s="140"/>
      <c r="F15" s="89">
        <f t="shared" si="0"/>
        <v>4</v>
      </c>
      <c r="G15" s="83">
        <v>3</v>
      </c>
      <c r="H15" s="82"/>
      <c r="I15" s="82"/>
      <c r="J15" s="82">
        <v>1</v>
      </c>
      <c r="K15" s="82"/>
      <c r="L15" s="82"/>
      <c r="M15" s="91">
        <f t="shared" si="1"/>
        <v>4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140">
        <v>8</v>
      </c>
      <c r="D16" s="140"/>
      <c r="E16" s="140"/>
      <c r="F16" s="89">
        <f t="shared" si="0"/>
        <v>8</v>
      </c>
      <c r="G16" s="83">
        <v>6</v>
      </c>
      <c r="H16" s="82"/>
      <c r="I16" s="82"/>
      <c r="J16" s="82">
        <v>2</v>
      </c>
      <c r="K16" s="82"/>
      <c r="L16" s="82"/>
      <c r="M16" s="91">
        <f t="shared" si="1"/>
        <v>8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140">
        <v>2</v>
      </c>
      <c r="D17" s="140"/>
      <c r="E17" s="140"/>
      <c r="F17" s="89">
        <f t="shared" si="0"/>
        <v>2</v>
      </c>
      <c r="G17" s="83"/>
      <c r="H17" s="82"/>
      <c r="I17" s="82"/>
      <c r="J17" s="82">
        <v>2</v>
      </c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140">
        <v>5</v>
      </c>
      <c r="D18" s="140"/>
      <c r="E18" s="140"/>
      <c r="F18" s="89">
        <f t="shared" si="0"/>
        <v>5</v>
      </c>
      <c r="G18" s="83"/>
      <c r="H18" s="82"/>
      <c r="I18" s="82"/>
      <c r="J18" s="82">
        <v>5</v>
      </c>
      <c r="K18" s="82"/>
      <c r="L18" s="82"/>
      <c r="M18" s="91">
        <f t="shared" si="1"/>
        <v>5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140">
        <v>12</v>
      </c>
      <c r="D19" s="140"/>
      <c r="E19" s="140"/>
      <c r="F19" s="89">
        <f t="shared" si="0"/>
        <v>12</v>
      </c>
      <c r="G19" s="83">
        <v>9</v>
      </c>
      <c r="H19" s="82"/>
      <c r="I19" s="82"/>
      <c r="J19" s="82">
        <v>3</v>
      </c>
      <c r="K19" s="82"/>
      <c r="L19" s="82"/>
      <c r="M19" s="91">
        <f t="shared" si="1"/>
        <v>12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/>
      <c r="C20" s="140">
        <v>6</v>
      </c>
      <c r="D20" s="140"/>
      <c r="E20" s="140"/>
      <c r="F20" s="89">
        <f t="shared" si="0"/>
        <v>6</v>
      </c>
      <c r="G20" s="83">
        <v>2</v>
      </c>
      <c r="H20" s="82"/>
      <c r="I20" s="82"/>
      <c r="J20" s="82"/>
      <c r="K20" s="82"/>
      <c r="L20" s="82"/>
      <c r="M20" s="91">
        <f t="shared" si="1"/>
        <v>2</v>
      </c>
      <c r="N20" s="301" t="s">
        <v>56</v>
      </c>
      <c r="O20" s="302"/>
      <c r="P20" s="302"/>
      <c r="Q20" s="303"/>
    </row>
    <row r="21" spans="1:17" ht="18" customHeight="1" thickBot="1">
      <c r="A21" s="85" t="s">
        <v>238</v>
      </c>
      <c r="B21" s="76">
        <v>11</v>
      </c>
      <c r="C21" s="140">
        <v>12</v>
      </c>
      <c r="D21" s="140">
        <v>12</v>
      </c>
      <c r="E21" s="140"/>
      <c r="F21" s="89">
        <f t="shared" si="0"/>
        <v>35</v>
      </c>
      <c r="G21" s="83">
        <v>27</v>
      </c>
      <c r="H21" s="82"/>
      <c r="I21" s="82"/>
      <c r="J21" s="82"/>
      <c r="K21" s="82"/>
      <c r="L21" s="82"/>
      <c r="M21" s="91">
        <f t="shared" si="1"/>
        <v>27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>
        <v>16</v>
      </c>
      <c r="C22" s="140"/>
      <c r="D22" s="140"/>
      <c r="E22" s="140"/>
      <c r="F22" s="89">
        <f t="shared" si="0"/>
        <v>16</v>
      </c>
      <c r="G22" s="83">
        <v>4</v>
      </c>
      <c r="H22" s="82"/>
      <c r="I22" s="82"/>
      <c r="J22" s="82"/>
      <c r="K22" s="82"/>
      <c r="L22" s="82"/>
      <c r="M22" s="91">
        <f t="shared" si="1"/>
        <v>4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>
        <v>1</v>
      </c>
      <c r="C23" s="140">
        <v>5</v>
      </c>
      <c r="D23" s="140"/>
      <c r="E23" s="140"/>
      <c r="F23" s="89">
        <f t="shared" si="0"/>
        <v>6</v>
      </c>
      <c r="G23" s="83"/>
      <c r="H23" s="82"/>
      <c r="I23" s="82"/>
      <c r="J23" s="82"/>
      <c r="K23" s="82"/>
      <c r="L23" s="82"/>
      <c r="M23" s="91">
        <f t="shared" si="1"/>
        <v>0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>
        <v>10</v>
      </c>
      <c r="C24" s="140">
        <v>20</v>
      </c>
      <c r="D24" s="140"/>
      <c r="E24" s="140"/>
      <c r="F24" s="89">
        <f t="shared" si="0"/>
        <v>30</v>
      </c>
      <c r="G24" s="83">
        <v>4</v>
      </c>
      <c r="H24" s="82"/>
      <c r="I24" s="82"/>
      <c r="J24" s="82"/>
      <c r="K24" s="82"/>
      <c r="L24" s="82"/>
      <c r="M24" s="91">
        <f t="shared" si="1"/>
        <v>4</v>
      </c>
      <c r="N24" s="295"/>
      <c r="O24" s="296"/>
      <c r="P24" s="296"/>
      <c r="Q24" s="297"/>
    </row>
    <row r="25" spans="1:17" ht="18" customHeight="1" thickBot="1">
      <c r="A25" s="86" t="s">
        <v>33</v>
      </c>
      <c r="B25" s="76"/>
      <c r="C25" s="140">
        <v>5</v>
      </c>
      <c r="D25" s="140">
        <v>4</v>
      </c>
      <c r="E25" s="140"/>
      <c r="F25" s="89">
        <f t="shared" si="0"/>
        <v>9</v>
      </c>
      <c r="G25" s="83">
        <v>2</v>
      </c>
      <c r="H25" s="82">
        <v>1</v>
      </c>
      <c r="I25" s="82"/>
      <c r="J25" s="82"/>
      <c r="K25" s="82">
        <v>6</v>
      </c>
      <c r="L25" s="82"/>
      <c r="M25" s="91">
        <f t="shared" si="1"/>
        <v>9</v>
      </c>
      <c r="N25" s="301" t="s">
        <v>177</v>
      </c>
      <c r="O25" s="302"/>
      <c r="P25" s="302"/>
      <c r="Q25" s="303"/>
    </row>
    <row r="26" spans="1:17" ht="18" customHeight="1" thickBot="1">
      <c r="A26" s="86" t="s">
        <v>34</v>
      </c>
      <c r="B26" s="76"/>
      <c r="C26" s="140">
        <v>6</v>
      </c>
      <c r="D26" s="140"/>
      <c r="E26" s="140"/>
      <c r="F26" s="89">
        <f t="shared" si="0"/>
        <v>6</v>
      </c>
      <c r="G26" s="83">
        <v>1</v>
      </c>
      <c r="H26" s="82"/>
      <c r="I26" s="82"/>
      <c r="J26" s="82"/>
      <c r="K26" s="82">
        <v>5</v>
      </c>
      <c r="L26" s="82"/>
      <c r="M26" s="91">
        <f t="shared" si="1"/>
        <v>6</v>
      </c>
      <c r="N26" s="295"/>
      <c r="O26" s="312"/>
      <c r="P26" s="312"/>
      <c r="Q26" s="297"/>
    </row>
    <row r="27" spans="1:17" ht="18" customHeight="1" thickBot="1">
      <c r="A27" s="86" t="s">
        <v>31</v>
      </c>
      <c r="B27" s="76"/>
      <c r="C27" s="140">
        <v>6</v>
      </c>
      <c r="D27" s="140"/>
      <c r="E27" s="140"/>
      <c r="F27" s="89">
        <f t="shared" si="0"/>
        <v>6</v>
      </c>
      <c r="G27" s="83">
        <v>5</v>
      </c>
      <c r="H27" s="82"/>
      <c r="I27" s="82"/>
      <c r="J27" s="82"/>
      <c r="K27" s="82">
        <v>1</v>
      </c>
      <c r="L27" s="82"/>
      <c r="M27" s="91">
        <f t="shared" si="1"/>
        <v>6</v>
      </c>
      <c r="N27" s="295"/>
      <c r="O27" s="312"/>
      <c r="P27" s="312"/>
      <c r="Q27" s="297"/>
    </row>
    <row r="28" spans="1:17" ht="18" customHeight="1" thickBot="1">
      <c r="A28" s="86" t="s">
        <v>36</v>
      </c>
      <c r="B28" s="76"/>
      <c r="C28" s="140">
        <v>6</v>
      </c>
      <c r="D28" s="140">
        <v>6</v>
      </c>
      <c r="E28" s="140"/>
      <c r="F28" s="89">
        <f t="shared" si="0"/>
        <v>12</v>
      </c>
      <c r="G28" s="83">
        <v>3</v>
      </c>
      <c r="H28" s="82">
        <v>1</v>
      </c>
      <c r="I28" s="82"/>
      <c r="J28" s="82"/>
      <c r="K28" s="82">
        <v>8</v>
      </c>
      <c r="L28" s="82"/>
      <c r="M28" s="91">
        <f t="shared" si="1"/>
        <v>12</v>
      </c>
      <c r="N28" s="295"/>
      <c r="O28" s="312"/>
      <c r="P28" s="312"/>
      <c r="Q28" s="297"/>
    </row>
    <row r="29" spans="1:17" ht="18" customHeight="1" thickBot="1">
      <c r="A29" s="86" t="s">
        <v>27</v>
      </c>
      <c r="B29" s="76"/>
      <c r="C29" s="140">
        <v>8</v>
      </c>
      <c r="D29" s="140"/>
      <c r="E29" s="140"/>
      <c r="F29" s="89">
        <f t="shared" si="0"/>
        <v>8</v>
      </c>
      <c r="G29" s="83">
        <v>4</v>
      </c>
      <c r="H29" s="82"/>
      <c r="I29" s="82"/>
      <c r="J29" s="82"/>
      <c r="K29" s="82">
        <v>4</v>
      </c>
      <c r="L29" s="82"/>
      <c r="M29" s="91">
        <f t="shared" si="1"/>
        <v>8</v>
      </c>
      <c r="N29" s="295"/>
      <c r="O29" s="312"/>
      <c r="P29" s="312"/>
      <c r="Q29" s="297"/>
    </row>
    <row r="30" spans="1:17" ht="18" customHeight="1" thickBot="1">
      <c r="A30" s="86" t="s">
        <v>37</v>
      </c>
      <c r="B30" s="76"/>
      <c r="C30" s="140">
        <v>12</v>
      </c>
      <c r="D30" s="140"/>
      <c r="E30" s="140"/>
      <c r="F30" s="89">
        <f t="shared" si="0"/>
        <v>12</v>
      </c>
      <c r="G30" s="83">
        <v>12</v>
      </c>
      <c r="H30" s="82"/>
      <c r="I30" s="82"/>
      <c r="J30" s="82"/>
      <c r="K30" s="82"/>
      <c r="L30" s="82"/>
      <c r="M30" s="91">
        <f t="shared" si="1"/>
        <v>12</v>
      </c>
      <c r="N30" s="295"/>
      <c r="O30" s="312"/>
      <c r="P30" s="312"/>
      <c r="Q30" s="297"/>
    </row>
    <row r="31" spans="1:17" ht="18" customHeight="1" thickBot="1">
      <c r="A31" s="86" t="s">
        <v>169</v>
      </c>
      <c r="B31" s="76"/>
      <c r="C31" s="140">
        <v>9</v>
      </c>
      <c r="D31" s="140"/>
      <c r="E31" s="140"/>
      <c r="F31" s="89">
        <f t="shared" si="0"/>
        <v>9</v>
      </c>
      <c r="G31" s="83"/>
      <c r="H31" s="82"/>
      <c r="I31" s="82"/>
      <c r="J31" s="82"/>
      <c r="K31" s="82">
        <v>9</v>
      </c>
      <c r="L31" s="82"/>
      <c r="M31" s="91">
        <f t="shared" si="1"/>
        <v>9</v>
      </c>
      <c r="N31" s="295"/>
      <c r="O31" s="312"/>
      <c r="P31" s="312"/>
      <c r="Q31" s="297"/>
    </row>
    <row r="32" spans="1:17" ht="18" customHeight="1" thickBot="1">
      <c r="A32" s="86" t="s">
        <v>64</v>
      </c>
      <c r="B32" s="76"/>
      <c r="C32" s="140">
        <v>12</v>
      </c>
      <c r="D32" s="140"/>
      <c r="E32" s="140"/>
      <c r="F32" s="89">
        <f t="shared" si="0"/>
        <v>12</v>
      </c>
      <c r="G32" s="83">
        <v>7</v>
      </c>
      <c r="H32" s="82"/>
      <c r="I32" s="82"/>
      <c r="J32" s="82"/>
      <c r="K32" s="82">
        <v>5</v>
      </c>
      <c r="L32" s="82"/>
      <c r="M32" s="91">
        <f t="shared" si="1"/>
        <v>12</v>
      </c>
      <c r="N32" s="295"/>
      <c r="O32" s="312"/>
      <c r="P32" s="312"/>
      <c r="Q32" s="297"/>
    </row>
    <row r="33" spans="1:17" ht="18" customHeight="1" thickBot="1">
      <c r="A33" s="86" t="s">
        <v>171</v>
      </c>
      <c r="B33" s="76"/>
      <c r="C33" s="140">
        <v>10</v>
      </c>
      <c r="D33" s="140"/>
      <c r="E33" s="140"/>
      <c r="F33" s="89">
        <f t="shared" si="0"/>
        <v>10</v>
      </c>
      <c r="G33" s="83">
        <v>4</v>
      </c>
      <c r="H33" s="82"/>
      <c r="I33" s="82"/>
      <c r="J33" s="82"/>
      <c r="K33" s="82">
        <v>6</v>
      </c>
      <c r="L33" s="82"/>
      <c r="M33" s="91">
        <f t="shared" si="1"/>
        <v>10</v>
      </c>
      <c r="N33" s="295"/>
      <c r="O33" s="312"/>
      <c r="P33" s="312"/>
      <c r="Q33" s="297"/>
    </row>
    <row r="34" spans="1:17" ht="18" customHeight="1" thickBot="1">
      <c r="A34" s="86" t="s">
        <v>170</v>
      </c>
      <c r="B34" s="76"/>
      <c r="C34" s="140">
        <v>5</v>
      </c>
      <c r="D34" s="140"/>
      <c r="E34" s="140"/>
      <c r="F34" s="89">
        <f t="shared" si="0"/>
        <v>5</v>
      </c>
      <c r="G34" s="83">
        <v>5</v>
      </c>
      <c r="H34" s="82"/>
      <c r="I34" s="82"/>
      <c r="J34" s="82"/>
      <c r="K34" s="82"/>
      <c r="L34" s="82"/>
      <c r="M34" s="91">
        <f t="shared" si="1"/>
        <v>5</v>
      </c>
      <c r="N34" s="295"/>
      <c r="O34" s="312"/>
      <c r="P34" s="312"/>
      <c r="Q34" s="297"/>
    </row>
    <row r="35" spans="1:17" ht="18" customHeight="1" thickBot="1">
      <c r="A35" s="86" t="s">
        <v>233</v>
      </c>
      <c r="B35" s="76"/>
      <c r="C35" s="140">
        <v>6</v>
      </c>
      <c r="D35" s="140"/>
      <c r="E35" s="140"/>
      <c r="F35" s="89">
        <f t="shared" si="0"/>
        <v>6</v>
      </c>
      <c r="G35" s="83">
        <v>6</v>
      </c>
      <c r="H35" s="82"/>
      <c r="I35" s="82"/>
      <c r="J35" s="82"/>
      <c r="K35" s="82"/>
      <c r="L35" s="82"/>
      <c r="M35" s="91">
        <f t="shared" si="1"/>
        <v>6</v>
      </c>
      <c r="N35" s="295"/>
      <c r="O35" s="312"/>
      <c r="P35" s="312"/>
      <c r="Q35" s="297"/>
    </row>
    <row r="36" spans="1:17" ht="18" customHeight="1" thickBot="1">
      <c r="A36" s="86" t="s">
        <v>234</v>
      </c>
      <c r="B36" s="76"/>
      <c r="C36" s="140">
        <v>8</v>
      </c>
      <c r="D36" s="140"/>
      <c r="E36" s="140"/>
      <c r="F36" s="89">
        <f t="shared" si="0"/>
        <v>8</v>
      </c>
      <c r="G36" s="83">
        <v>8</v>
      </c>
      <c r="H36" s="82"/>
      <c r="I36" s="82"/>
      <c r="J36" s="82"/>
      <c r="K36" s="82"/>
      <c r="L36" s="82"/>
      <c r="M36" s="91">
        <f t="shared" si="1"/>
        <v>8</v>
      </c>
      <c r="N36" s="295"/>
      <c r="O36" s="312"/>
      <c r="P36" s="312"/>
      <c r="Q36" s="297"/>
    </row>
    <row r="37" spans="1:17" ht="18" customHeight="1" thickBot="1">
      <c r="A37" s="86" t="s">
        <v>29</v>
      </c>
      <c r="B37" s="76"/>
      <c r="C37" s="140">
        <v>10</v>
      </c>
      <c r="D37" s="140">
        <v>17</v>
      </c>
      <c r="E37" s="140"/>
      <c r="F37" s="89">
        <f t="shared" si="0"/>
        <v>27</v>
      </c>
      <c r="G37" s="83">
        <v>23</v>
      </c>
      <c r="H37" s="82"/>
      <c r="I37" s="82"/>
      <c r="J37" s="82"/>
      <c r="K37" s="82">
        <v>4</v>
      </c>
      <c r="L37" s="82"/>
      <c r="M37" s="91">
        <f t="shared" si="1"/>
        <v>27</v>
      </c>
      <c r="N37" s="295"/>
      <c r="O37" s="312"/>
      <c r="P37" s="312"/>
      <c r="Q37" s="297"/>
    </row>
    <row r="38" spans="1:17" ht="18" customHeight="1" thickBot="1">
      <c r="A38" s="86" t="s">
        <v>168</v>
      </c>
      <c r="B38" s="76"/>
      <c r="C38" s="140"/>
      <c r="D38" s="140"/>
      <c r="E38" s="140"/>
      <c r="F38" s="89">
        <f t="shared" si="0"/>
        <v>0</v>
      </c>
      <c r="G38" s="83"/>
      <c r="H38" s="82"/>
      <c r="I38" s="82"/>
      <c r="J38" s="82"/>
      <c r="K38" s="82"/>
      <c r="L38" s="82"/>
      <c r="M38" s="91">
        <f t="shared" si="1"/>
        <v>0</v>
      </c>
      <c r="N38" s="295"/>
      <c r="O38" s="312"/>
      <c r="P38" s="312"/>
      <c r="Q38" s="297"/>
    </row>
    <row r="39" spans="1:17" ht="18" customHeight="1" thickBot="1">
      <c r="A39" s="86" t="s">
        <v>241</v>
      </c>
      <c r="B39" s="76"/>
      <c r="C39" s="144">
        <v>20</v>
      </c>
      <c r="D39" s="144"/>
      <c r="E39" s="144"/>
      <c r="F39" s="89"/>
      <c r="G39" s="83">
        <v>20</v>
      </c>
      <c r="H39" s="82"/>
      <c r="I39" s="82"/>
      <c r="J39" s="82"/>
      <c r="K39" s="82"/>
      <c r="L39" s="82"/>
      <c r="M39" s="91">
        <f t="shared" si="1"/>
        <v>20</v>
      </c>
      <c r="N39" s="298"/>
      <c r="O39" s="299"/>
      <c r="P39" s="299"/>
      <c r="Q39" s="300"/>
    </row>
    <row r="40" spans="1:17" ht="18" customHeight="1" thickBot="1">
      <c r="A40" s="87" t="s">
        <v>39</v>
      </c>
      <c r="B40" s="76"/>
      <c r="C40" s="140"/>
      <c r="D40" s="140"/>
      <c r="E40" s="140"/>
      <c r="F40" s="89">
        <f t="shared" si="0"/>
        <v>0</v>
      </c>
      <c r="G40" s="83">
        <v>2</v>
      </c>
      <c r="H40" s="82"/>
      <c r="I40" s="82"/>
      <c r="J40" s="82"/>
      <c r="K40" s="82"/>
      <c r="L40" s="82"/>
      <c r="M40" s="91">
        <f t="shared" si="1"/>
        <v>2</v>
      </c>
      <c r="N40" s="331" t="s">
        <v>178</v>
      </c>
      <c r="O40" s="263"/>
      <c r="P40" s="263"/>
      <c r="Q40" s="263"/>
    </row>
    <row r="41" spans="1:17" ht="18" customHeight="1" thickBot="1">
      <c r="A41" s="87" t="s">
        <v>40</v>
      </c>
      <c r="B41" s="76"/>
      <c r="C41" s="140"/>
      <c r="D41" s="140"/>
      <c r="E41" s="140"/>
      <c r="F41" s="89">
        <f t="shared" si="0"/>
        <v>0</v>
      </c>
      <c r="G41" s="83">
        <v>2</v>
      </c>
      <c r="H41" s="82"/>
      <c r="I41" s="82"/>
      <c r="J41" s="82"/>
      <c r="K41" s="82"/>
      <c r="L41" s="82"/>
      <c r="M41" s="91">
        <f t="shared" si="1"/>
        <v>2</v>
      </c>
      <c r="N41" s="263"/>
      <c r="O41" s="263"/>
      <c r="P41" s="263"/>
      <c r="Q41" s="263"/>
    </row>
    <row r="42" spans="1:17" ht="18" customHeight="1" thickBot="1">
      <c r="A42" s="87" t="s">
        <v>47</v>
      </c>
      <c r="B42" s="76"/>
      <c r="C42" s="140">
        <v>1</v>
      </c>
      <c r="D42" s="140"/>
      <c r="E42" s="140"/>
      <c r="F42" s="89">
        <f t="shared" si="0"/>
        <v>1</v>
      </c>
      <c r="G42" s="83">
        <v>3</v>
      </c>
      <c r="H42" s="82"/>
      <c r="I42" s="82"/>
      <c r="J42" s="82"/>
      <c r="K42" s="82"/>
      <c r="L42" s="82"/>
      <c r="M42" s="91">
        <f t="shared" si="1"/>
        <v>3</v>
      </c>
      <c r="N42" s="263"/>
      <c r="O42" s="263"/>
      <c r="P42" s="263"/>
      <c r="Q42" s="263"/>
    </row>
    <row r="43" spans="1:17" ht="18" customHeight="1" thickBot="1">
      <c r="A43" s="87" t="s">
        <v>41</v>
      </c>
      <c r="B43" s="76"/>
      <c r="C43" s="140"/>
      <c r="D43" s="140"/>
      <c r="E43" s="140"/>
      <c r="F43" s="89">
        <f t="shared" si="0"/>
        <v>0</v>
      </c>
      <c r="G43" s="83">
        <v>2</v>
      </c>
      <c r="H43" s="82"/>
      <c r="I43" s="82"/>
      <c r="J43" s="82"/>
      <c r="K43" s="82"/>
      <c r="L43" s="82"/>
      <c r="M43" s="91">
        <f t="shared" si="1"/>
        <v>2</v>
      </c>
      <c r="N43" s="263"/>
      <c r="O43" s="263"/>
      <c r="P43" s="263"/>
      <c r="Q43" s="263"/>
    </row>
    <row r="44" spans="1:17" ht="18" customHeight="1" thickBot="1">
      <c r="A44" s="87" t="s">
        <v>167</v>
      </c>
      <c r="B44" s="76"/>
      <c r="C44" s="140"/>
      <c r="D44" s="140"/>
      <c r="E44" s="140"/>
      <c r="F44" s="89">
        <f t="shared" si="0"/>
        <v>0</v>
      </c>
      <c r="G44" s="83">
        <v>7</v>
      </c>
      <c r="H44" s="82"/>
      <c r="I44" s="82"/>
      <c r="J44" s="82"/>
      <c r="K44" s="82"/>
      <c r="L44" s="82"/>
      <c r="M44" s="91">
        <f t="shared" si="1"/>
        <v>7</v>
      </c>
      <c r="N44" s="263"/>
      <c r="O44" s="263"/>
      <c r="P44" s="263"/>
      <c r="Q44" s="263"/>
    </row>
    <row r="45" spans="1:17" ht="18" customHeight="1" thickBot="1">
      <c r="A45" s="87" t="s">
        <v>45</v>
      </c>
      <c r="B45" s="76"/>
      <c r="C45" s="140">
        <v>1</v>
      </c>
      <c r="D45" s="140"/>
      <c r="E45" s="140"/>
      <c r="F45" s="89">
        <f t="shared" si="0"/>
        <v>1</v>
      </c>
      <c r="G45" s="83">
        <v>1</v>
      </c>
      <c r="H45" s="82"/>
      <c r="I45" s="82"/>
      <c r="J45" s="82"/>
      <c r="K45" s="82"/>
      <c r="L45" s="82"/>
      <c r="M45" s="91">
        <f t="shared" si="1"/>
        <v>1</v>
      </c>
      <c r="N45" s="263"/>
      <c r="O45" s="263"/>
      <c r="P45" s="263"/>
      <c r="Q45" s="263"/>
    </row>
    <row r="46" spans="1:17" ht="17.25" thickBot="1">
      <c r="A46" s="76" t="s">
        <v>174</v>
      </c>
      <c r="B46" s="140"/>
      <c r="C46" s="140"/>
      <c r="D46" s="140"/>
      <c r="E46" s="140"/>
      <c r="F46" s="76">
        <f>SUM(F11:F37)</f>
        <v>313</v>
      </c>
      <c r="G46" s="140"/>
      <c r="H46" s="140"/>
      <c r="I46" s="140"/>
      <c r="J46" s="140"/>
      <c r="K46" s="96">
        <f>SUM(K11:K37)</f>
        <v>48</v>
      </c>
      <c r="L46" s="140"/>
      <c r="M46" s="97"/>
      <c r="N46" s="323"/>
      <c r="O46" s="324"/>
      <c r="P46" s="324"/>
      <c r="Q46" s="324"/>
    </row>
    <row r="47" spans="1:17" ht="17.25" thickBot="1">
      <c r="A47" s="20"/>
      <c r="B47" s="141"/>
      <c r="F47" s="20"/>
      <c r="G47" s="141"/>
      <c r="M47" s="1"/>
      <c r="P47"/>
    </row>
    <row r="48" spans="1:17" ht="23.25" customHeight="1" thickBot="1">
      <c r="A48" s="283" t="s">
        <v>215</v>
      </c>
      <c r="B48" s="284" t="s">
        <v>6</v>
      </c>
      <c r="C48" s="284"/>
      <c r="D48" s="284"/>
      <c r="E48" s="284"/>
      <c r="F48" s="284"/>
      <c r="G48" s="284" t="s">
        <v>7</v>
      </c>
      <c r="H48" s="284"/>
      <c r="I48" s="284"/>
      <c r="J48" s="284"/>
      <c r="K48" s="284"/>
      <c r="L48" s="284"/>
      <c r="M48" s="284"/>
      <c r="N48" s="285" t="s">
        <v>8</v>
      </c>
      <c r="O48" s="285"/>
      <c r="P48" s="285"/>
      <c r="Q48" s="285"/>
    </row>
    <row r="49" spans="1:17" s="8" customFormat="1" ht="27.75" customHeight="1" thickBot="1">
      <c r="A49" s="325"/>
      <c r="B49" s="110" t="s">
        <v>48</v>
      </c>
      <c r="C49" s="111" t="s">
        <v>209</v>
      </c>
      <c r="D49" s="111" t="s">
        <v>210</v>
      </c>
      <c r="E49" s="111" t="s">
        <v>211</v>
      </c>
      <c r="F49" s="112" t="s">
        <v>14</v>
      </c>
      <c r="G49" s="113" t="s">
        <v>209</v>
      </c>
      <c r="H49" s="111" t="s">
        <v>210</v>
      </c>
      <c r="I49" s="111" t="s">
        <v>16</v>
      </c>
      <c r="J49" s="111" t="s">
        <v>17</v>
      </c>
      <c r="K49" s="111" t="s">
        <v>211</v>
      </c>
      <c r="L49" s="111" t="s">
        <v>18</v>
      </c>
      <c r="M49" s="114" t="s">
        <v>14</v>
      </c>
      <c r="N49" s="326"/>
      <c r="O49" s="326"/>
      <c r="P49" s="326"/>
      <c r="Q49" s="326"/>
    </row>
    <row r="50" spans="1:17" ht="17.25" thickBot="1">
      <c r="A50" s="116" t="s">
        <v>202</v>
      </c>
      <c r="B50" s="140">
        <v>2</v>
      </c>
      <c r="C50" s="140"/>
      <c r="D50" s="140"/>
      <c r="E50" s="140"/>
      <c r="F50" s="76">
        <f>B50+C50+D50+E50</f>
        <v>2</v>
      </c>
      <c r="G50" s="140"/>
      <c r="H50" s="140">
        <v>1</v>
      </c>
      <c r="I50" s="140"/>
      <c r="J50" s="140"/>
      <c r="K50" s="140"/>
      <c r="L50" s="140"/>
      <c r="M50" s="143">
        <f>G50+H50+I50+J50+K50+L50</f>
        <v>1</v>
      </c>
      <c r="N50" s="301" t="s">
        <v>214</v>
      </c>
      <c r="O50" s="319"/>
      <c r="P50" s="319"/>
      <c r="Q50" s="320"/>
    </row>
    <row r="51" spans="1:17" ht="17.25" thickBot="1">
      <c r="A51" s="117" t="s">
        <v>203</v>
      </c>
      <c r="B51" s="76">
        <v>3</v>
      </c>
      <c r="C51" s="140"/>
      <c r="D51" s="140"/>
      <c r="E51" s="140"/>
      <c r="F51" s="76">
        <f t="shared" ref="F51:F58" si="2">B51+C51+D51+E51</f>
        <v>3</v>
      </c>
      <c r="G51" s="76"/>
      <c r="H51" s="140">
        <v>1</v>
      </c>
      <c r="I51" s="140"/>
      <c r="J51" s="140"/>
      <c r="K51" s="140"/>
      <c r="L51" s="140"/>
      <c r="M51" s="143">
        <f t="shared" ref="M51:M58" si="3">G51+H51+I51+J51+K51+L51</f>
        <v>1</v>
      </c>
      <c r="N51" s="327"/>
      <c r="O51" s="328"/>
      <c r="P51" s="328"/>
      <c r="Q51" s="329"/>
    </row>
    <row r="52" spans="1:17" ht="17.25" thickBot="1">
      <c r="A52" s="117" t="s">
        <v>204</v>
      </c>
      <c r="B52" s="76"/>
      <c r="C52" s="140"/>
      <c r="D52" s="140"/>
      <c r="E52" s="140"/>
      <c r="F52" s="76">
        <f t="shared" si="2"/>
        <v>0</v>
      </c>
      <c r="G52" s="76"/>
      <c r="H52" s="140"/>
      <c r="I52" s="140"/>
      <c r="J52" s="140"/>
      <c r="K52" s="140"/>
      <c r="L52" s="140"/>
      <c r="M52" s="143">
        <f t="shared" si="3"/>
        <v>0</v>
      </c>
      <c r="N52" s="327"/>
      <c r="O52" s="328"/>
      <c r="P52" s="328"/>
      <c r="Q52" s="329"/>
    </row>
    <row r="53" spans="1:17" ht="17.25" thickBot="1">
      <c r="A53" s="117" t="s">
        <v>205</v>
      </c>
      <c r="B53" s="76">
        <v>2</v>
      </c>
      <c r="C53" s="140"/>
      <c r="D53" s="140"/>
      <c r="E53" s="140"/>
      <c r="F53" s="76">
        <f t="shared" si="2"/>
        <v>2</v>
      </c>
      <c r="G53" s="76"/>
      <c r="H53" s="140"/>
      <c r="I53" s="140"/>
      <c r="J53" s="140"/>
      <c r="K53" s="140"/>
      <c r="L53" s="140"/>
      <c r="M53" s="143">
        <f t="shared" si="3"/>
        <v>0</v>
      </c>
      <c r="N53" s="327"/>
      <c r="O53" s="328"/>
      <c r="P53" s="328"/>
      <c r="Q53" s="329"/>
    </row>
    <row r="54" spans="1:17" ht="17.25" thickBot="1">
      <c r="A54" s="117" t="s">
        <v>206</v>
      </c>
      <c r="B54" s="76">
        <v>2</v>
      </c>
      <c r="C54" s="140"/>
      <c r="D54" s="140"/>
      <c r="E54" s="140"/>
      <c r="F54" s="76">
        <f t="shared" si="2"/>
        <v>2</v>
      </c>
      <c r="G54" s="76"/>
      <c r="H54" s="140">
        <v>2</v>
      </c>
      <c r="I54" s="140"/>
      <c r="J54" s="140"/>
      <c r="K54" s="140"/>
      <c r="L54" s="140"/>
      <c r="M54" s="143">
        <f t="shared" si="3"/>
        <v>2</v>
      </c>
      <c r="N54" s="327"/>
      <c r="O54" s="328"/>
      <c r="P54" s="328"/>
      <c r="Q54" s="329"/>
    </row>
    <row r="55" spans="1:17" ht="17.25" thickBot="1">
      <c r="A55" s="117" t="s">
        <v>207</v>
      </c>
      <c r="B55" s="76">
        <v>3</v>
      </c>
      <c r="C55" s="140"/>
      <c r="D55" s="140"/>
      <c r="E55" s="140"/>
      <c r="F55" s="76">
        <f t="shared" si="2"/>
        <v>3</v>
      </c>
      <c r="G55" s="76"/>
      <c r="H55" s="140">
        <v>3</v>
      </c>
      <c r="I55" s="140"/>
      <c r="J55" s="140"/>
      <c r="K55" s="140"/>
      <c r="L55" s="140"/>
      <c r="M55" s="143">
        <f t="shared" si="3"/>
        <v>3</v>
      </c>
      <c r="N55" s="327"/>
      <c r="O55" s="330"/>
      <c r="P55" s="330"/>
      <c r="Q55" s="329"/>
    </row>
    <row r="56" spans="1:17" ht="17.25" thickBot="1">
      <c r="A56" s="117" t="s">
        <v>217</v>
      </c>
      <c r="B56" s="76">
        <v>4</v>
      </c>
      <c r="C56" s="140"/>
      <c r="D56" s="140"/>
      <c r="E56" s="140"/>
      <c r="F56" s="76">
        <f t="shared" si="2"/>
        <v>4</v>
      </c>
      <c r="G56" s="76"/>
      <c r="H56" s="140">
        <v>1</v>
      </c>
      <c r="I56" s="140"/>
      <c r="J56" s="140"/>
      <c r="K56" s="140"/>
      <c r="L56" s="140"/>
      <c r="M56" s="143">
        <f t="shared" si="3"/>
        <v>1</v>
      </c>
      <c r="N56" s="327"/>
      <c r="O56" s="328"/>
      <c r="P56" s="328"/>
      <c r="Q56" s="329"/>
    </row>
    <row r="57" spans="1:17" ht="17.25" thickBot="1">
      <c r="A57" s="117" t="s">
        <v>218</v>
      </c>
      <c r="B57" s="76"/>
      <c r="C57" s="140"/>
      <c r="D57" s="140"/>
      <c r="E57" s="140"/>
      <c r="F57" s="76">
        <f t="shared" si="2"/>
        <v>0</v>
      </c>
      <c r="G57" s="76"/>
      <c r="H57" s="140"/>
      <c r="I57" s="140"/>
      <c r="J57" s="140"/>
      <c r="K57" s="140"/>
      <c r="L57" s="140"/>
      <c r="M57" s="143">
        <f t="shared" si="3"/>
        <v>0</v>
      </c>
      <c r="N57" s="327"/>
      <c r="O57" s="328"/>
      <c r="P57" s="328"/>
      <c r="Q57" s="329"/>
    </row>
    <row r="58" spans="1:17" ht="17.25" thickBot="1">
      <c r="A58" s="117" t="s">
        <v>219</v>
      </c>
      <c r="B58" s="76"/>
      <c r="C58" s="140"/>
      <c r="D58" s="140"/>
      <c r="E58" s="140"/>
      <c r="F58" s="76">
        <f t="shared" si="2"/>
        <v>0</v>
      </c>
      <c r="G58" s="76"/>
      <c r="H58" s="140"/>
      <c r="I58" s="140"/>
      <c r="J58" s="140"/>
      <c r="K58" s="140"/>
      <c r="L58" s="140"/>
      <c r="M58" s="143">
        <f t="shared" si="3"/>
        <v>0</v>
      </c>
      <c r="N58" s="313"/>
      <c r="O58" s="314"/>
      <c r="P58" s="314"/>
      <c r="Q58" s="315"/>
    </row>
    <row r="59" spans="1:17" ht="17.25" thickBot="1">
      <c r="A59" s="139" t="s">
        <v>14</v>
      </c>
      <c r="B59" s="76"/>
      <c r="C59" s="140"/>
      <c r="D59" s="140"/>
      <c r="E59" s="140"/>
      <c r="F59" s="76">
        <f>SUM(F50:F58)</f>
        <v>16</v>
      </c>
      <c r="G59" s="76"/>
      <c r="H59" s="140"/>
      <c r="I59" s="140"/>
      <c r="J59" s="140"/>
      <c r="K59" s="140"/>
      <c r="L59" s="140">
        <f>SUM(L50:L58)</f>
        <v>0</v>
      </c>
      <c r="M59" s="140">
        <f>SUM(M50:M58)</f>
        <v>8</v>
      </c>
      <c r="N59" s="321"/>
      <c r="O59" s="322"/>
      <c r="P59" s="322"/>
      <c r="Q59" s="322"/>
    </row>
    <row r="61" spans="1:17">
      <c r="K61" s="142"/>
    </row>
  </sheetData>
  <mergeCells count="19"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  <mergeCell ref="N59:Q59"/>
    <mergeCell ref="N46:Q46"/>
    <mergeCell ref="A48:A49"/>
    <mergeCell ref="B48:F48"/>
    <mergeCell ref="G48:M48"/>
    <mergeCell ref="N48:Q49"/>
    <mergeCell ref="N50:Q5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Q60"/>
  <sheetViews>
    <sheetView topLeftCell="A4" zoomScale="115" zoomScaleNormal="115" workbookViewId="0">
      <selection activeCell="F45" sqref="F45"/>
    </sheetView>
  </sheetViews>
  <sheetFormatPr defaultRowHeight="16.5"/>
  <cols>
    <col min="1" max="1" width="26.875" style="4" customWidth="1"/>
    <col min="2" max="2" width="6.625" style="20" customWidth="1"/>
    <col min="3" max="6" width="6.625" style="145" customWidth="1"/>
    <col min="7" max="7" width="7.625" style="20" customWidth="1"/>
    <col min="8" max="8" width="7.75" style="145" customWidth="1"/>
    <col min="9" max="10" width="6.625" style="145" customWidth="1"/>
    <col min="11" max="11" width="9.25" style="145" customWidth="1"/>
    <col min="12" max="13" width="6.625" style="14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242</v>
      </c>
      <c r="B3" s="72"/>
      <c r="C3" s="149"/>
      <c r="D3" s="149"/>
      <c r="E3" s="149"/>
      <c r="F3" s="149"/>
      <c r="G3" s="72"/>
      <c r="H3" s="149"/>
      <c r="I3" s="149"/>
      <c r="J3" s="149"/>
      <c r="K3" s="149"/>
      <c r="L3" s="149"/>
      <c r="M3" s="149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147">
        <v>2</v>
      </c>
      <c r="D6" s="147"/>
      <c r="E6" s="147"/>
      <c r="F6" s="89">
        <f t="shared" ref="F6:F44" si="0">SUM(B6:E6)</f>
        <v>2</v>
      </c>
      <c r="G6" s="81"/>
      <c r="H6" s="82"/>
      <c r="I6" s="82"/>
      <c r="J6" s="82">
        <v>2</v>
      </c>
      <c r="K6" s="82"/>
      <c r="L6" s="82"/>
      <c r="M6" s="91">
        <f>SUM(G6:L6)</f>
        <v>2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147">
        <v>3</v>
      </c>
      <c r="D7" s="147"/>
      <c r="E7" s="147"/>
      <c r="F7" s="89">
        <f t="shared" si="0"/>
        <v>3</v>
      </c>
      <c r="G7" s="81"/>
      <c r="H7" s="82"/>
      <c r="I7" s="82"/>
      <c r="J7" s="82">
        <v>3</v>
      </c>
      <c r="K7" s="82"/>
      <c r="L7" s="82"/>
      <c r="M7" s="91">
        <f t="shared" ref="M7:M44" si="1">SUM(G7:L7)</f>
        <v>3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147">
        <v>4</v>
      </c>
      <c r="D8" s="147"/>
      <c r="E8" s="147"/>
      <c r="F8" s="89">
        <f t="shared" si="0"/>
        <v>4</v>
      </c>
      <c r="G8" s="83"/>
      <c r="H8" s="82"/>
      <c r="I8" s="82"/>
      <c r="J8" s="82">
        <v>4</v>
      </c>
      <c r="K8" s="82"/>
      <c r="L8" s="82"/>
      <c r="M8" s="91">
        <f t="shared" si="1"/>
        <v>4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147">
        <v>40</v>
      </c>
      <c r="D9" s="147"/>
      <c r="E9" s="147"/>
      <c r="F9" s="89">
        <f t="shared" si="0"/>
        <v>40</v>
      </c>
      <c r="G9" s="83"/>
      <c r="H9" s="82"/>
      <c r="I9" s="82"/>
      <c r="J9" s="82">
        <v>40</v>
      </c>
      <c r="K9" s="82"/>
      <c r="L9" s="82"/>
      <c r="M9" s="91">
        <f t="shared" si="1"/>
        <v>40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147">
        <v>16</v>
      </c>
      <c r="D10" s="147"/>
      <c r="E10" s="147"/>
      <c r="F10" s="89">
        <f t="shared" si="0"/>
        <v>16</v>
      </c>
      <c r="G10" s="83"/>
      <c r="H10" s="82"/>
      <c r="I10" s="82"/>
      <c r="J10" s="82">
        <v>16</v>
      </c>
      <c r="K10" s="82"/>
      <c r="L10" s="82"/>
      <c r="M10" s="91">
        <f t="shared" si="1"/>
        <v>16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23</v>
      </c>
      <c r="C11" s="147">
        <v>7</v>
      </c>
      <c r="D11" s="147">
        <v>9</v>
      </c>
      <c r="E11" s="147"/>
      <c r="F11" s="89">
        <f t="shared" si="0"/>
        <v>39</v>
      </c>
      <c r="G11" s="83">
        <v>9</v>
      </c>
      <c r="H11" s="82"/>
      <c r="I11" s="82"/>
      <c r="J11" s="82"/>
      <c r="K11" s="82"/>
      <c r="L11" s="82">
        <v>9</v>
      </c>
      <c r="M11" s="91">
        <f t="shared" si="1"/>
        <v>18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147">
        <v>11</v>
      </c>
      <c r="D12" s="147"/>
      <c r="E12" s="147"/>
      <c r="F12" s="89">
        <f t="shared" si="0"/>
        <v>11</v>
      </c>
      <c r="G12" s="83">
        <v>6</v>
      </c>
      <c r="H12" s="82"/>
      <c r="I12" s="82"/>
      <c r="J12" s="82">
        <v>5</v>
      </c>
      <c r="K12" s="82"/>
      <c r="L12" s="82"/>
      <c r="M12" s="91">
        <f t="shared" si="1"/>
        <v>11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147">
        <v>18</v>
      </c>
      <c r="D13" s="147"/>
      <c r="E13" s="147"/>
      <c r="F13" s="89">
        <f t="shared" si="0"/>
        <v>18</v>
      </c>
      <c r="G13" s="83">
        <v>8</v>
      </c>
      <c r="H13" s="82"/>
      <c r="I13" s="82"/>
      <c r="J13" s="82">
        <v>10</v>
      </c>
      <c r="K13" s="82"/>
      <c r="L13" s="82"/>
      <c r="M13" s="91">
        <f t="shared" si="1"/>
        <v>18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147">
        <v>5</v>
      </c>
      <c r="D14" s="147"/>
      <c r="E14" s="147"/>
      <c r="F14" s="89">
        <f t="shared" si="0"/>
        <v>5</v>
      </c>
      <c r="G14" s="83">
        <v>2</v>
      </c>
      <c r="H14" s="82"/>
      <c r="I14" s="82"/>
      <c r="J14" s="82">
        <v>3</v>
      </c>
      <c r="K14" s="82"/>
      <c r="L14" s="82"/>
      <c r="M14" s="91">
        <f t="shared" si="1"/>
        <v>5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147">
        <v>5</v>
      </c>
      <c r="D15" s="147"/>
      <c r="E15" s="147"/>
      <c r="F15" s="89">
        <f t="shared" si="0"/>
        <v>5</v>
      </c>
      <c r="G15" s="83">
        <v>4</v>
      </c>
      <c r="H15" s="82"/>
      <c r="I15" s="82"/>
      <c r="J15" s="82">
        <v>1</v>
      </c>
      <c r="K15" s="82"/>
      <c r="L15" s="82"/>
      <c r="M15" s="91">
        <f t="shared" si="1"/>
        <v>5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147">
        <v>8</v>
      </c>
      <c r="D16" s="147">
        <v>8</v>
      </c>
      <c r="E16" s="147"/>
      <c r="F16" s="89">
        <f t="shared" si="0"/>
        <v>16</v>
      </c>
      <c r="G16" s="83">
        <v>11</v>
      </c>
      <c r="H16" s="82"/>
      <c r="I16" s="82"/>
      <c r="J16" s="82">
        <v>5</v>
      </c>
      <c r="K16" s="82"/>
      <c r="L16" s="82"/>
      <c r="M16" s="91">
        <f t="shared" si="1"/>
        <v>16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147">
        <v>4</v>
      </c>
      <c r="D17" s="147"/>
      <c r="E17" s="147"/>
      <c r="F17" s="89">
        <f t="shared" si="0"/>
        <v>4</v>
      </c>
      <c r="G17" s="83">
        <v>1</v>
      </c>
      <c r="H17" s="82"/>
      <c r="I17" s="82"/>
      <c r="J17" s="82">
        <v>3</v>
      </c>
      <c r="K17" s="82"/>
      <c r="L17" s="82"/>
      <c r="M17" s="91">
        <f t="shared" si="1"/>
        <v>4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147">
        <v>5</v>
      </c>
      <c r="D18" s="147"/>
      <c r="E18" s="147"/>
      <c r="F18" s="89">
        <f t="shared" si="0"/>
        <v>5</v>
      </c>
      <c r="G18" s="83">
        <v>1</v>
      </c>
      <c r="H18" s="82"/>
      <c r="I18" s="82"/>
      <c r="J18" s="82">
        <v>4</v>
      </c>
      <c r="K18" s="82"/>
      <c r="L18" s="82"/>
      <c r="M18" s="91">
        <f t="shared" si="1"/>
        <v>5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147">
        <v>12</v>
      </c>
      <c r="D19" s="147">
        <v>3</v>
      </c>
      <c r="E19" s="147"/>
      <c r="F19" s="89">
        <f t="shared" si="0"/>
        <v>15</v>
      </c>
      <c r="G19" s="83">
        <v>15</v>
      </c>
      <c r="H19" s="82"/>
      <c r="I19" s="82"/>
      <c r="J19" s="82"/>
      <c r="K19" s="82"/>
      <c r="L19" s="82"/>
      <c r="M19" s="91">
        <f t="shared" si="1"/>
        <v>15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>
        <v>4</v>
      </c>
      <c r="C20" s="147"/>
      <c r="D20" s="147"/>
      <c r="E20" s="147"/>
      <c r="F20" s="89">
        <f t="shared" si="0"/>
        <v>4</v>
      </c>
      <c r="G20" s="83">
        <v>4</v>
      </c>
      <c r="H20" s="82"/>
      <c r="I20" s="82"/>
      <c r="J20" s="82"/>
      <c r="K20" s="82"/>
      <c r="L20" s="82"/>
      <c r="M20" s="91">
        <f t="shared" si="1"/>
        <v>4</v>
      </c>
      <c r="N20" s="301" t="s">
        <v>56</v>
      </c>
      <c r="O20" s="302"/>
      <c r="P20" s="302"/>
      <c r="Q20" s="303"/>
    </row>
    <row r="21" spans="1:17" ht="18" customHeight="1" thickBot="1">
      <c r="A21" s="85" t="s">
        <v>238</v>
      </c>
      <c r="B21" s="76">
        <v>8</v>
      </c>
      <c r="C21" s="147">
        <v>20</v>
      </c>
      <c r="D21" s="147"/>
      <c r="E21" s="147"/>
      <c r="F21" s="89">
        <f t="shared" si="0"/>
        <v>28</v>
      </c>
      <c r="G21" s="83">
        <v>6</v>
      </c>
      <c r="H21" s="82"/>
      <c r="I21" s="82"/>
      <c r="J21" s="82"/>
      <c r="K21" s="82"/>
      <c r="L21" s="82"/>
      <c r="M21" s="91">
        <f t="shared" si="1"/>
        <v>6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>
        <v>12</v>
      </c>
      <c r="C22" s="147">
        <v>20</v>
      </c>
      <c r="D22" s="147"/>
      <c r="E22" s="147"/>
      <c r="F22" s="89">
        <f t="shared" si="0"/>
        <v>32</v>
      </c>
      <c r="G22" s="83">
        <v>7</v>
      </c>
      <c r="H22" s="82"/>
      <c r="I22" s="82">
        <v>2</v>
      </c>
      <c r="J22" s="82"/>
      <c r="K22" s="82"/>
      <c r="L22" s="82"/>
      <c r="M22" s="91">
        <f t="shared" si="1"/>
        <v>9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>
        <v>6</v>
      </c>
      <c r="C23" s="147"/>
      <c r="D23" s="147"/>
      <c r="E23" s="147"/>
      <c r="F23" s="89">
        <f t="shared" si="0"/>
        <v>6</v>
      </c>
      <c r="G23" s="83">
        <v>2</v>
      </c>
      <c r="H23" s="82"/>
      <c r="I23" s="82"/>
      <c r="J23" s="82"/>
      <c r="K23" s="82"/>
      <c r="L23" s="82"/>
      <c r="M23" s="91">
        <f t="shared" si="1"/>
        <v>2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>
        <v>26</v>
      </c>
      <c r="C24" s="147">
        <v>20</v>
      </c>
      <c r="D24" s="147"/>
      <c r="E24" s="147"/>
      <c r="F24" s="89">
        <f t="shared" si="0"/>
        <v>46</v>
      </c>
      <c r="G24" s="83">
        <v>32</v>
      </c>
      <c r="H24" s="82"/>
      <c r="I24" s="82"/>
      <c r="J24" s="82"/>
      <c r="K24" s="82"/>
      <c r="L24" s="82"/>
      <c r="M24" s="91">
        <f t="shared" si="1"/>
        <v>32</v>
      </c>
      <c r="N24" s="295"/>
      <c r="O24" s="296"/>
      <c r="P24" s="296"/>
      <c r="Q24" s="297"/>
    </row>
    <row r="25" spans="1:17" ht="18" customHeight="1" thickBot="1">
      <c r="A25" s="86" t="s">
        <v>33</v>
      </c>
      <c r="B25" s="76"/>
      <c r="C25" s="147">
        <v>7</v>
      </c>
      <c r="D25" s="147">
        <v>3</v>
      </c>
      <c r="E25" s="147"/>
      <c r="F25" s="89">
        <f t="shared" si="0"/>
        <v>10</v>
      </c>
      <c r="G25" s="83">
        <v>10</v>
      </c>
      <c r="H25" s="82"/>
      <c r="I25" s="82"/>
      <c r="J25" s="82"/>
      <c r="K25" s="82"/>
      <c r="L25" s="82"/>
      <c r="M25" s="91">
        <f t="shared" si="1"/>
        <v>10</v>
      </c>
      <c r="N25" s="331" t="s">
        <v>177</v>
      </c>
      <c r="O25" s="331"/>
      <c r="P25" s="331"/>
      <c r="Q25" s="331"/>
    </row>
    <row r="26" spans="1:17" ht="18" customHeight="1" thickBot="1">
      <c r="A26" s="86" t="s">
        <v>34</v>
      </c>
      <c r="B26" s="76"/>
      <c r="C26" s="147">
        <v>8</v>
      </c>
      <c r="D26" s="147"/>
      <c r="E26" s="147"/>
      <c r="F26" s="89">
        <f t="shared" si="0"/>
        <v>8</v>
      </c>
      <c r="G26" s="83">
        <v>8</v>
      </c>
      <c r="H26" s="82"/>
      <c r="I26" s="82"/>
      <c r="J26" s="82"/>
      <c r="K26" s="82"/>
      <c r="L26" s="82"/>
      <c r="M26" s="91">
        <f t="shared" si="1"/>
        <v>8</v>
      </c>
      <c r="N26" s="263"/>
      <c r="O26" s="263"/>
      <c r="P26" s="263"/>
      <c r="Q26" s="263"/>
    </row>
    <row r="27" spans="1:17" ht="18" customHeight="1" thickBot="1">
      <c r="A27" s="86" t="s">
        <v>31</v>
      </c>
      <c r="B27" s="76"/>
      <c r="C27" s="147">
        <v>4</v>
      </c>
      <c r="D27" s="147">
        <v>4</v>
      </c>
      <c r="E27" s="147"/>
      <c r="F27" s="89">
        <f t="shared" si="0"/>
        <v>8</v>
      </c>
      <c r="G27" s="83">
        <v>6</v>
      </c>
      <c r="H27" s="82">
        <v>1</v>
      </c>
      <c r="I27" s="82"/>
      <c r="J27" s="82">
        <v>1</v>
      </c>
      <c r="K27" s="82"/>
      <c r="L27" s="82"/>
      <c r="M27" s="91">
        <f t="shared" si="1"/>
        <v>8</v>
      </c>
      <c r="N27" s="263"/>
      <c r="O27" s="263"/>
      <c r="P27" s="263"/>
      <c r="Q27" s="263"/>
    </row>
    <row r="28" spans="1:17" ht="18" customHeight="1" thickBot="1">
      <c r="A28" s="86" t="s">
        <v>36</v>
      </c>
      <c r="B28" s="76"/>
      <c r="C28" s="147">
        <v>6</v>
      </c>
      <c r="D28" s="147">
        <v>7</v>
      </c>
      <c r="E28" s="147"/>
      <c r="F28" s="89">
        <f t="shared" si="0"/>
        <v>13</v>
      </c>
      <c r="G28" s="83">
        <v>13</v>
      </c>
      <c r="H28" s="82"/>
      <c r="I28" s="82"/>
      <c r="J28" s="82"/>
      <c r="K28" s="82"/>
      <c r="L28" s="82"/>
      <c r="M28" s="91">
        <f t="shared" si="1"/>
        <v>13</v>
      </c>
      <c r="N28" s="263"/>
      <c r="O28" s="263"/>
      <c r="P28" s="263"/>
      <c r="Q28" s="263"/>
    </row>
    <row r="29" spans="1:17" ht="18" customHeight="1" thickBot="1">
      <c r="A29" s="86" t="s">
        <v>27</v>
      </c>
      <c r="B29" s="76"/>
      <c r="C29" s="147">
        <v>10</v>
      </c>
      <c r="D29" s="147">
        <v>5</v>
      </c>
      <c r="E29" s="147"/>
      <c r="F29" s="89">
        <f t="shared" si="0"/>
        <v>15</v>
      </c>
      <c r="G29" s="83">
        <v>12</v>
      </c>
      <c r="H29" s="82"/>
      <c r="I29" s="82"/>
      <c r="J29" s="82"/>
      <c r="K29" s="82">
        <v>3</v>
      </c>
      <c r="L29" s="82"/>
      <c r="M29" s="91">
        <f t="shared" si="1"/>
        <v>15</v>
      </c>
      <c r="N29" s="263"/>
      <c r="O29" s="263"/>
      <c r="P29" s="263"/>
      <c r="Q29" s="263"/>
    </row>
    <row r="30" spans="1:17" ht="18" customHeight="1" thickBot="1">
      <c r="A30" s="86" t="s">
        <v>37</v>
      </c>
      <c r="B30" s="76"/>
      <c r="C30" s="147">
        <v>12</v>
      </c>
      <c r="D30" s="147"/>
      <c r="E30" s="147"/>
      <c r="F30" s="89">
        <f t="shared" si="0"/>
        <v>12</v>
      </c>
      <c r="G30" s="83">
        <v>12</v>
      </c>
      <c r="H30" s="82"/>
      <c r="I30" s="82"/>
      <c r="J30" s="82"/>
      <c r="K30" s="82"/>
      <c r="L30" s="82"/>
      <c r="M30" s="91">
        <f t="shared" si="1"/>
        <v>12</v>
      </c>
      <c r="N30" s="263"/>
      <c r="O30" s="263"/>
      <c r="P30" s="263"/>
      <c r="Q30" s="263"/>
    </row>
    <row r="31" spans="1:17" ht="18" customHeight="1" thickBot="1">
      <c r="A31" s="86" t="s">
        <v>169</v>
      </c>
      <c r="B31" s="76"/>
      <c r="C31" s="147">
        <v>12</v>
      </c>
      <c r="D31" s="147"/>
      <c r="E31" s="147"/>
      <c r="F31" s="89">
        <f t="shared" si="0"/>
        <v>12</v>
      </c>
      <c r="G31" s="83">
        <v>8</v>
      </c>
      <c r="H31" s="82"/>
      <c r="I31" s="82"/>
      <c r="J31" s="82"/>
      <c r="K31" s="82">
        <v>4</v>
      </c>
      <c r="L31" s="82"/>
      <c r="M31" s="91">
        <f t="shared" si="1"/>
        <v>12</v>
      </c>
      <c r="N31" s="263"/>
      <c r="O31" s="263"/>
      <c r="P31" s="263"/>
      <c r="Q31" s="263"/>
    </row>
    <row r="32" spans="1:17" ht="18" customHeight="1" thickBot="1">
      <c r="A32" s="86" t="s">
        <v>64</v>
      </c>
      <c r="B32" s="76"/>
      <c r="C32" s="147">
        <v>15</v>
      </c>
      <c r="D32" s="147"/>
      <c r="E32" s="147"/>
      <c r="F32" s="89">
        <f t="shared" si="0"/>
        <v>15</v>
      </c>
      <c r="G32" s="83">
        <v>15</v>
      </c>
      <c r="H32" s="82"/>
      <c r="I32" s="82"/>
      <c r="J32" s="82"/>
      <c r="K32" s="82"/>
      <c r="L32" s="82"/>
      <c r="M32" s="91">
        <f t="shared" si="1"/>
        <v>15</v>
      </c>
      <c r="N32" s="263"/>
      <c r="O32" s="263"/>
      <c r="P32" s="263"/>
      <c r="Q32" s="263"/>
    </row>
    <row r="33" spans="1:17" ht="18" customHeight="1" thickBot="1">
      <c r="A33" s="86" t="s">
        <v>171</v>
      </c>
      <c r="B33" s="76"/>
      <c r="C33" s="147">
        <v>11</v>
      </c>
      <c r="D33" s="147"/>
      <c r="E33" s="147"/>
      <c r="F33" s="89">
        <f t="shared" si="0"/>
        <v>11</v>
      </c>
      <c r="G33" s="83">
        <v>6</v>
      </c>
      <c r="H33" s="82">
        <v>1</v>
      </c>
      <c r="I33" s="82"/>
      <c r="J33" s="82"/>
      <c r="K33" s="82">
        <v>4</v>
      </c>
      <c r="L33" s="82"/>
      <c r="M33" s="91">
        <f t="shared" si="1"/>
        <v>11</v>
      </c>
      <c r="N33" s="263"/>
      <c r="O33" s="263"/>
      <c r="P33" s="263"/>
      <c r="Q33" s="263"/>
    </row>
    <row r="34" spans="1:17" ht="18" customHeight="1" thickBot="1">
      <c r="A34" s="86" t="s">
        <v>170</v>
      </c>
      <c r="B34" s="76"/>
      <c r="C34" s="147">
        <v>5</v>
      </c>
      <c r="D34" s="147">
        <v>4</v>
      </c>
      <c r="E34" s="147"/>
      <c r="F34" s="89">
        <f t="shared" si="0"/>
        <v>9</v>
      </c>
      <c r="G34" s="83">
        <v>8</v>
      </c>
      <c r="H34" s="82"/>
      <c r="I34" s="82"/>
      <c r="J34" s="82"/>
      <c r="K34" s="82">
        <v>1</v>
      </c>
      <c r="L34" s="82"/>
      <c r="M34" s="91">
        <f t="shared" si="1"/>
        <v>9</v>
      </c>
      <c r="N34" s="263"/>
      <c r="O34" s="263"/>
      <c r="P34" s="263"/>
      <c r="Q34" s="263"/>
    </row>
    <row r="35" spans="1:17" ht="18" customHeight="1" thickBot="1">
      <c r="A35" s="86" t="s">
        <v>233</v>
      </c>
      <c r="B35" s="76"/>
      <c r="C35" s="147">
        <v>6</v>
      </c>
      <c r="D35" s="147"/>
      <c r="E35" s="147"/>
      <c r="F35" s="89">
        <f t="shared" si="0"/>
        <v>6</v>
      </c>
      <c r="G35" s="83">
        <v>6</v>
      </c>
      <c r="H35" s="82"/>
      <c r="I35" s="82"/>
      <c r="J35" s="82"/>
      <c r="K35" s="82"/>
      <c r="L35" s="82"/>
      <c r="M35" s="91">
        <f t="shared" si="1"/>
        <v>6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147">
        <v>8</v>
      </c>
      <c r="D36" s="147">
        <v>6</v>
      </c>
      <c r="E36" s="147"/>
      <c r="F36" s="89">
        <f t="shared" si="0"/>
        <v>14</v>
      </c>
      <c r="G36" s="83">
        <v>14</v>
      </c>
      <c r="H36" s="82"/>
      <c r="I36" s="82"/>
      <c r="J36" s="82"/>
      <c r="K36" s="82"/>
      <c r="L36" s="82"/>
      <c r="M36" s="91">
        <f t="shared" si="1"/>
        <v>14</v>
      </c>
      <c r="N36" s="263"/>
      <c r="O36" s="263"/>
      <c r="P36" s="263"/>
      <c r="Q36" s="263"/>
    </row>
    <row r="37" spans="1:17" ht="18" customHeight="1" thickBot="1">
      <c r="A37" s="86" t="s">
        <v>29</v>
      </c>
      <c r="B37" s="76"/>
      <c r="C37" s="147">
        <v>11</v>
      </c>
      <c r="D37" s="147">
        <v>7</v>
      </c>
      <c r="E37" s="147"/>
      <c r="F37" s="89">
        <f t="shared" si="0"/>
        <v>18</v>
      </c>
      <c r="G37" s="83">
        <v>18</v>
      </c>
      <c r="H37" s="82"/>
      <c r="I37" s="82"/>
      <c r="J37" s="82"/>
      <c r="K37" s="82"/>
      <c r="L37" s="82"/>
      <c r="M37" s="91">
        <f t="shared" si="1"/>
        <v>18</v>
      </c>
      <c r="N37" s="263"/>
      <c r="O37" s="263"/>
      <c r="P37" s="263"/>
      <c r="Q37" s="263"/>
    </row>
    <row r="38" spans="1:17" ht="18" customHeight="1" thickBot="1">
      <c r="A38" s="86" t="s">
        <v>138</v>
      </c>
      <c r="B38" s="76"/>
      <c r="C38" s="147"/>
      <c r="D38" s="147"/>
      <c r="E38" s="147"/>
      <c r="F38" s="89">
        <f t="shared" si="0"/>
        <v>0</v>
      </c>
      <c r="G38" s="83"/>
      <c r="H38" s="82"/>
      <c r="I38" s="82"/>
      <c r="J38" s="82"/>
      <c r="K38" s="82"/>
      <c r="L38" s="82"/>
      <c r="M38" s="91">
        <f t="shared" si="1"/>
        <v>0</v>
      </c>
      <c r="N38" s="263"/>
      <c r="O38" s="263"/>
      <c r="P38" s="263"/>
      <c r="Q38" s="263"/>
    </row>
    <row r="39" spans="1:17" ht="18" customHeight="1" thickBot="1">
      <c r="A39" s="87" t="s">
        <v>39</v>
      </c>
      <c r="B39" s="76"/>
      <c r="C39" s="147"/>
      <c r="D39" s="147"/>
      <c r="E39" s="147"/>
      <c r="F39" s="89">
        <f t="shared" si="0"/>
        <v>0</v>
      </c>
      <c r="G39" s="83">
        <v>4</v>
      </c>
      <c r="H39" s="82"/>
      <c r="I39" s="82"/>
      <c r="J39" s="82"/>
      <c r="K39" s="82"/>
      <c r="L39" s="82"/>
      <c r="M39" s="91">
        <f t="shared" si="1"/>
        <v>4</v>
      </c>
      <c r="N39" s="331" t="s">
        <v>178</v>
      </c>
      <c r="O39" s="263"/>
      <c r="P39" s="263"/>
      <c r="Q39" s="263"/>
    </row>
    <row r="40" spans="1:17" ht="18" customHeight="1" thickBot="1">
      <c r="A40" s="87" t="s">
        <v>40</v>
      </c>
      <c r="B40" s="76"/>
      <c r="C40" s="147"/>
      <c r="D40" s="147"/>
      <c r="E40" s="147"/>
      <c r="F40" s="89">
        <f t="shared" si="0"/>
        <v>0</v>
      </c>
      <c r="G40" s="83"/>
      <c r="H40" s="82"/>
      <c r="I40" s="82"/>
      <c r="J40" s="82"/>
      <c r="K40" s="82"/>
      <c r="L40" s="82"/>
      <c r="M40" s="91">
        <f t="shared" si="1"/>
        <v>0</v>
      </c>
      <c r="N40" s="263"/>
      <c r="O40" s="263"/>
      <c r="P40" s="263"/>
      <c r="Q40" s="263"/>
    </row>
    <row r="41" spans="1:17" ht="18" customHeight="1" thickBot="1">
      <c r="A41" s="87" t="s">
        <v>47</v>
      </c>
      <c r="B41" s="76"/>
      <c r="C41" s="147"/>
      <c r="D41" s="147"/>
      <c r="E41" s="147"/>
      <c r="F41" s="89">
        <f t="shared" si="0"/>
        <v>0</v>
      </c>
      <c r="G41" s="83">
        <v>4</v>
      </c>
      <c r="H41" s="82"/>
      <c r="I41" s="82"/>
      <c r="J41" s="82"/>
      <c r="K41" s="82"/>
      <c r="L41" s="82"/>
      <c r="M41" s="91">
        <f t="shared" si="1"/>
        <v>4</v>
      </c>
      <c r="N41" s="263"/>
      <c r="O41" s="263"/>
      <c r="P41" s="263"/>
      <c r="Q41" s="263"/>
    </row>
    <row r="42" spans="1:17" ht="18" customHeight="1" thickBot="1">
      <c r="A42" s="87" t="s">
        <v>41</v>
      </c>
      <c r="B42" s="76"/>
      <c r="C42" s="147"/>
      <c r="D42" s="147"/>
      <c r="E42" s="147"/>
      <c r="F42" s="89">
        <f t="shared" si="0"/>
        <v>0</v>
      </c>
      <c r="G42" s="83">
        <v>9</v>
      </c>
      <c r="H42" s="82"/>
      <c r="I42" s="82"/>
      <c r="J42" s="82"/>
      <c r="K42" s="82"/>
      <c r="L42" s="82"/>
      <c r="M42" s="91">
        <f t="shared" si="1"/>
        <v>9</v>
      </c>
      <c r="N42" s="263"/>
      <c r="O42" s="263"/>
      <c r="P42" s="263"/>
      <c r="Q42" s="263"/>
    </row>
    <row r="43" spans="1:17" ht="18" customHeight="1" thickBot="1">
      <c r="A43" s="87" t="s">
        <v>132</v>
      </c>
      <c r="B43" s="76"/>
      <c r="C43" s="147"/>
      <c r="D43" s="147"/>
      <c r="E43" s="147"/>
      <c r="F43" s="89">
        <f t="shared" si="0"/>
        <v>0</v>
      </c>
      <c r="G43" s="83">
        <v>4</v>
      </c>
      <c r="H43" s="82"/>
      <c r="I43" s="82"/>
      <c r="J43" s="82"/>
      <c r="K43" s="82"/>
      <c r="L43" s="82"/>
      <c r="M43" s="91">
        <f t="shared" si="1"/>
        <v>4</v>
      </c>
      <c r="N43" s="263"/>
      <c r="O43" s="263"/>
      <c r="P43" s="263"/>
      <c r="Q43" s="263"/>
    </row>
    <row r="44" spans="1:17" ht="18" customHeight="1" thickBot="1">
      <c r="A44" s="87" t="s">
        <v>45</v>
      </c>
      <c r="B44" s="76"/>
      <c r="C44" s="147"/>
      <c r="D44" s="147"/>
      <c r="E44" s="147"/>
      <c r="F44" s="89">
        <f t="shared" si="0"/>
        <v>0</v>
      </c>
      <c r="G44" s="83"/>
      <c r="H44" s="82"/>
      <c r="I44" s="82"/>
      <c r="J44" s="82"/>
      <c r="K44" s="82"/>
      <c r="L44" s="82"/>
      <c r="M44" s="91">
        <f t="shared" si="1"/>
        <v>0</v>
      </c>
      <c r="N44" s="263"/>
      <c r="O44" s="263"/>
      <c r="P44" s="263"/>
      <c r="Q44" s="263"/>
    </row>
    <row r="45" spans="1:17" ht="17.25" thickBot="1">
      <c r="A45" s="76" t="s">
        <v>174</v>
      </c>
      <c r="B45" s="147"/>
      <c r="C45" s="147"/>
      <c r="D45" s="147"/>
      <c r="E45" s="147"/>
      <c r="F45" s="76">
        <f>SUM(F11:F37)</f>
        <v>385</v>
      </c>
      <c r="G45" s="147"/>
      <c r="H45" s="147"/>
      <c r="I45" s="147"/>
      <c r="J45" s="147"/>
      <c r="K45" s="96">
        <f>SUM(K11:K37)</f>
        <v>12</v>
      </c>
      <c r="L45" s="147"/>
      <c r="M45" s="97"/>
      <c r="N45" s="323"/>
      <c r="O45" s="324"/>
      <c r="P45" s="324"/>
      <c r="Q45" s="324"/>
    </row>
    <row r="46" spans="1:17" ht="17.25" thickBot="1">
      <c r="A46" s="20"/>
      <c r="B46" s="145"/>
      <c r="F46" s="20"/>
      <c r="G46" s="145"/>
      <c r="M46" s="1"/>
      <c r="P46"/>
    </row>
    <row r="47" spans="1:17" ht="23.25" customHeight="1" thickBot="1">
      <c r="A47" s="283" t="s">
        <v>215</v>
      </c>
      <c r="B47" s="284" t="s">
        <v>6</v>
      </c>
      <c r="C47" s="284"/>
      <c r="D47" s="284"/>
      <c r="E47" s="284"/>
      <c r="F47" s="284"/>
      <c r="G47" s="284" t="s">
        <v>7</v>
      </c>
      <c r="H47" s="284"/>
      <c r="I47" s="284"/>
      <c r="J47" s="284"/>
      <c r="K47" s="284"/>
      <c r="L47" s="284"/>
      <c r="M47" s="284"/>
      <c r="N47" s="285" t="s">
        <v>8</v>
      </c>
      <c r="O47" s="285"/>
      <c r="P47" s="285"/>
      <c r="Q47" s="285"/>
    </row>
    <row r="48" spans="1:17" s="8" customFormat="1" ht="27.75" customHeight="1" thickBot="1">
      <c r="A48" s="325"/>
      <c r="B48" s="110" t="s">
        <v>48</v>
      </c>
      <c r="C48" s="111" t="s">
        <v>209</v>
      </c>
      <c r="D48" s="111" t="s">
        <v>210</v>
      </c>
      <c r="E48" s="111" t="s">
        <v>113</v>
      </c>
      <c r="F48" s="112" t="s">
        <v>14</v>
      </c>
      <c r="G48" s="113" t="s">
        <v>209</v>
      </c>
      <c r="H48" s="111" t="s">
        <v>210</v>
      </c>
      <c r="I48" s="111" t="s">
        <v>16</v>
      </c>
      <c r="J48" s="111" t="s">
        <v>17</v>
      </c>
      <c r="K48" s="111" t="s">
        <v>113</v>
      </c>
      <c r="L48" s="111" t="s">
        <v>18</v>
      </c>
      <c r="M48" s="114" t="s">
        <v>14</v>
      </c>
      <c r="N48" s="326"/>
      <c r="O48" s="326"/>
      <c r="P48" s="326"/>
      <c r="Q48" s="326"/>
    </row>
    <row r="49" spans="1:17" ht="17.25" thickBot="1">
      <c r="A49" s="116" t="s">
        <v>202</v>
      </c>
      <c r="B49" s="148">
        <v>1</v>
      </c>
      <c r="C49" s="147"/>
      <c r="D49" s="147">
        <v>3</v>
      </c>
      <c r="E49" s="147"/>
      <c r="F49" s="76">
        <f>B49+C49+D49+E49</f>
        <v>4</v>
      </c>
      <c r="G49" s="147"/>
      <c r="H49" s="147">
        <v>4</v>
      </c>
      <c r="I49" s="147"/>
      <c r="J49" s="147"/>
      <c r="K49" s="147"/>
      <c r="L49" s="147"/>
      <c r="M49" s="148">
        <f>G49+H49+I49+J49+K49+L49</f>
        <v>4</v>
      </c>
      <c r="N49" s="301" t="s">
        <v>214</v>
      </c>
      <c r="O49" s="319"/>
      <c r="P49" s="319"/>
      <c r="Q49" s="320"/>
    </row>
    <row r="50" spans="1:17" ht="17.25" thickBot="1">
      <c r="A50" s="117" t="s">
        <v>203</v>
      </c>
      <c r="B50" s="148">
        <v>2</v>
      </c>
      <c r="C50" s="147"/>
      <c r="D50" s="147">
        <v>2</v>
      </c>
      <c r="E50" s="147"/>
      <c r="F50" s="76">
        <f t="shared" ref="F50:F57" si="2">B50+C50+D50+E50</f>
        <v>4</v>
      </c>
      <c r="G50" s="76"/>
      <c r="H50" s="147">
        <v>2</v>
      </c>
      <c r="I50" s="147"/>
      <c r="J50" s="147"/>
      <c r="K50" s="147"/>
      <c r="L50" s="147"/>
      <c r="M50" s="148">
        <f t="shared" ref="M50:M57" si="3">G50+H50+I50+J50+K50+L50</f>
        <v>2</v>
      </c>
      <c r="N50" s="327"/>
      <c r="O50" s="328"/>
      <c r="P50" s="328"/>
      <c r="Q50" s="329"/>
    </row>
    <row r="51" spans="1:17" ht="17.25" thickBot="1">
      <c r="A51" s="117" t="s">
        <v>204</v>
      </c>
      <c r="B51" s="148"/>
      <c r="C51" s="147"/>
      <c r="D51" s="147">
        <v>4</v>
      </c>
      <c r="E51" s="147"/>
      <c r="F51" s="76">
        <f t="shared" si="2"/>
        <v>4</v>
      </c>
      <c r="G51" s="76"/>
      <c r="H51" s="147">
        <v>4</v>
      </c>
      <c r="I51" s="147"/>
      <c r="J51" s="147"/>
      <c r="K51" s="147"/>
      <c r="L51" s="147"/>
      <c r="M51" s="148">
        <f t="shared" si="3"/>
        <v>4</v>
      </c>
      <c r="N51" s="327"/>
      <c r="O51" s="328"/>
      <c r="P51" s="328"/>
      <c r="Q51" s="329"/>
    </row>
    <row r="52" spans="1:17" ht="17.25" thickBot="1">
      <c r="A52" s="117" t="s">
        <v>205</v>
      </c>
      <c r="B52" s="148">
        <v>2</v>
      </c>
      <c r="C52" s="147"/>
      <c r="D52" s="147"/>
      <c r="E52" s="147"/>
      <c r="F52" s="76">
        <f t="shared" si="2"/>
        <v>2</v>
      </c>
      <c r="G52" s="76"/>
      <c r="H52" s="147"/>
      <c r="I52" s="147"/>
      <c r="J52" s="147"/>
      <c r="K52" s="147"/>
      <c r="L52" s="147"/>
      <c r="M52" s="148">
        <f t="shared" si="3"/>
        <v>0</v>
      </c>
      <c r="N52" s="327"/>
      <c r="O52" s="328"/>
      <c r="P52" s="328"/>
      <c r="Q52" s="329"/>
    </row>
    <row r="53" spans="1:17" ht="17.25" thickBot="1">
      <c r="A53" s="117" t="s">
        <v>206</v>
      </c>
      <c r="B53" s="148">
        <v>2</v>
      </c>
      <c r="C53" s="147"/>
      <c r="D53" s="147">
        <v>3</v>
      </c>
      <c r="E53" s="147"/>
      <c r="F53" s="76">
        <f t="shared" si="2"/>
        <v>5</v>
      </c>
      <c r="G53" s="76"/>
      <c r="H53" s="147">
        <v>3</v>
      </c>
      <c r="I53" s="147"/>
      <c r="J53" s="147"/>
      <c r="K53" s="147"/>
      <c r="L53" s="147"/>
      <c r="M53" s="148">
        <f t="shared" si="3"/>
        <v>3</v>
      </c>
      <c r="N53" s="327"/>
      <c r="O53" s="328"/>
      <c r="P53" s="328"/>
      <c r="Q53" s="329"/>
    </row>
    <row r="54" spans="1:17" ht="17.25" thickBot="1">
      <c r="A54" s="117" t="s">
        <v>207</v>
      </c>
      <c r="B54" s="148">
        <v>0</v>
      </c>
      <c r="C54" s="147"/>
      <c r="D54" s="147">
        <v>8</v>
      </c>
      <c r="E54" s="147"/>
      <c r="F54" s="76">
        <f t="shared" si="2"/>
        <v>8</v>
      </c>
      <c r="G54" s="76"/>
      <c r="H54" s="147">
        <v>5</v>
      </c>
      <c r="I54" s="147"/>
      <c r="J54" s="147"/>
      <c r="K54" s="147"/>
      <c r="L54" s="147"/>
      <c r="M54" s="148">
        <f t="shared" si="3"/>
        <v>5</v>
      </c>
      <c r="N54" s="327"/>
      <c r="O54" s="330"/>
      <c r="P54" s="330"/>
      <c r="Q54" s="329"/>
    </row>
    <row r="55" spans="1:17" ht="17.25" thickBot="1">
      <c r="A55" s="117" t="s">
        <v>217</v>
      </c>
      <c r="B55" s="148">
        <v>3</v>
      </c>
      <c r="C55" s="147"/>
      <c r="D55" s="147">
        <v>8</v>
      </c>
      <c r="E55" s="147"/>
      <c r="F55" s="76">
        <f t="shared" si="2"/>
        <v>11</v>
      </c>
      <c r="G55" s="76"/>
      <c r="H55" s="147">
        <v>5</v>
      </c>
      <c r="I55" s="147"/>
      <c r="J55" s="147"/>
      <c r="K55" s="147"/>
      <c r="L55" s="147"/>
      <c r="M55" s="148">
        <f t="shared" si="3"/>
        <v>5</v>
      </c>
      <c r="N55" s="327"/>
      <c r="O55" s="328"/>
      <c r="P55" s="328"/>
      <c r="Q55" s="329"/>
    </row>
    <row r="56" spans="1:17" ht="17.25" thickBot="1">
      <c r="A56" s="117" t="s">
        <v>218</v>
      </c>
      <c r="B56" s="148"/>
      <c r="C56" s="147"/>
      <c r="D56" s="147"/>
      <c r="E56" s="147"/>
      <c r="F56" s="76">
        <f t="shared" si="2"/>
        <v>0</v>
      </c>
      <c r="G56" s="76"/>
      <c r="H56" s="147"/>
      <c r="I56" s="147"/>
      <c r="J56" s="147"/>
      <c r="K56" s="147"/>
      <c r="L56" s="147"/>
      <c r="M56" s="148">
        <f t="shared" si="3"/>
        <v>0</v>
      </c>
      <c r="N56" s="327"/>
      <c r="O56" s="328"/>
      <c r="P56" s="328"/>
      <c r="Q56" s="329"/>
    </row>
    <row r="57" spans="1:17" ht="17.25" thickBot="1">
      <c r="A57" s="117" t="s">
        <v>219</v>
      </c>
      <c r="B57" s="148"/>
      <c r="C57" s="147"/>
      <c r="D57" s="147"/>
      <c r="E57" s="147"/>
      <c r="F57" s="76">
        <f t="shared" si="2"/>
        <v>0</v>
      </c>
      <c r="G57" s="76"/>
      <c r="H57" s="147"/>
      <c r="I57" s="147"/>
      <c r="J57" s="147"/>
      <c r="K57" s="147"/>
      <c r="L57" s="147"/>
      <c r="M57" s="148">
        <f t="shared" si="3"/>
        <v>0</v>
      </c>
      <c r="N57" s="313"/>
      <c r="O57" s="314"/>
      <c r="P57" s="314"/>
      <c r="Q57" s="315"/>
    </row>
    <row r="58" spans="1:17" ht="17.25" thickBot="1">
      <c r="A58" s="146" t="s">
        <v>14</v>
      </c>
      <c r="B58" s="76"/>
      <c r="C58" s="147"/>
      <c r="D58" s="147"/>
      <c r="E58" s="147"/>
      <c r="F58" s="76">
        <f>SUM(F49:F57)</f>
        <v>38</v>
      </c>
      <c r="G58" s="76"/>
      <c r="H58" s="147"/>
      <c r="I58" s="147"/>
      <c r="J58" s="147"/>
      <c r="K58" s="147"/>
      <c r="L58" s="147">
        <f>SUM(L49:L57)</f>
        <v>0</v>
      </c>
      <c r="M58" s="147">
        <f>SUM(M49:M57)</f>
        <v>23</v>
      </c>
      <c r="N58" s="321"/>
      <c r="O58" s="322"/>
      <c r="P58" s="322"/>
      <c r="Q58" s="322"/>
    </row>
    <row r="60" spans="1:17">
      <c r="K60" s="149"/>
    </row>
  </sheetData>
  <mergeCells count="19">
    <mergeCell ref="N58:Q58"/>
    <mergeCell ref="N45:Q45"/>
    <mergeCell ref="A47:A48"/>
    <mergeCell ref="B47:F47"/>
    <mergeCell ref="G47:M47"/>
    <mergeCell ref="N47:Q48"/>
    <mergeCell ref="N49:Q57"/>
    <mergeCell ref="N39:Q44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Q60"/>
  <sheetViews>
    <sheetView topLeftCell="A43" zoomScale="115" zoomScaleNormal="115" workbookViewId="0">
      <selection activeCell="K11" sqref="K11"/>
    </sheetView>
  </sheetViews>
  <sheetFormatPr defaultRowHeight="16.5"/>
  <cols>
    <col min="1" max="1" width="26.875" style="4" customWidth="1"/>
    <col min="2" max="2" width="6.625" style="20" customWidth="1"/>
    <col min="3" max="6" width="6.625" style="150" customWidth="1"/>
    <col min="7" max="7" width="7.625" style="20" customWidth="1"/>
    <col min="8" max="8" width="7.75" style="150" customWidth="1"/>
    <col min="9" max="10" width="6.625" style="150" customWidth="1"/>
    <col min="11" max="11" width="9.25" style="150" customWidth="1"/>
    <col min="12" max="13" width="6.625" style="150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243</v>
      </c>
      <c r="B3" s="72"/>
      <c r="C3" s="154"/>
      <c r="D3" s="154"/>
      <c r="E3" s="154"/>
      <c r="F3" s="154"/>
      <c r="G3" s="72"/>
      <c r="H3" s="154"/>
      <c r="I3" s="154"/>
      <c r="J3" s="154"/>
      <c r="K3" s="154"/>
      <c r="L3" s="154"/>
      <c r="M3" s="154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152">
        <v>2</v>
      </c>
      <c r="D6" s="152"/>
      <c r="E6" s="152"/>
      <c r="F6" s="89">
        <f>SUM(B6:E6)</f>
        <v>2</v>
      </c>
      <c r="G6" s="81"/>
      <c r="H6" s="82"/>
      <c r="I6" s="82"/>
      <c r="J6" s="82">
        <v>2</v>
      </c>
      <c r="K6" s="82"/>
      <c r="L6" s="82"/>
      <c r="M6" s="91">
        <f>SUM(G6:L6)</f>
        <v>2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152">
        <v>3</v>
      </c>
      <c r="D7" s="152">
        <v>2</v>
      </c>
      <c r="E7" s="152"/>
      <c r="F7" s="89">
        <f t="shared" ref="F7:F44" si="0">SUM(B7:E7)</f>
        <v>5</v>
      </c>
      <c r="G7" s="81"/>
      <c r="H7" s="82"/>
      <c r="I7" s="82"/>
      <c r="J7" s="82">
        <v>5</v>
      </c>
      <c r="K7" s="82"/>
      <c r="L7" s="82"/>
      <c r="M7" s="91">
        <v>5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152"/>
      <c r="D8" s="152"/>
      <c r="E8" s="152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ref="M8:M44" si="1">SUM(G8:L8)</f>
        <v>0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152">
        <v>40</v>
      </c>
      <c r="D9" s="152"/>
      <c r="E9" s="152"/>
      <c r="F9" s="89">
        <f t="shared" si="0"/>
        <v>40</v>
      </c>
      <c r="G9" s="83"/>
      <c r="H9" s="82"/>
      <c r="I9" s="82"/>
      <c r="J9" s="82">
        <v>40</v>
      </c>
      <c r="K9" s="82"/>
      <c r="L9" s="82"/>
      <c r="M9" s="91">
        <f t="shared" si="1"/>
        <v>40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152">
        <v>8</v>
      </c>
      <c r="D10" s="152"/>
      <c r="E10" s="152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21</v>
      </c>
      <c r="C11" s="152">
        <v>14</v>
      </c>
      <c r="D11" s="152"/>
      <c r="E11" s="152"/>
      <c r="F11" s="89">
        <f t="shared" si="0"/>
        <v>35</v>
      </c>
      <c r="G11" s="83">
        <v>7</v>
      </c>
      <c r="H11" s="82"/>
      <c r="I11" s="82"/>
      <c r="J11" s="82"/>
      <c r="K11" s="82"/>
      <c r="L11" s="82">
        <v>14</v>
      </c>
      <c r="M11" s="91">
        <f t="shared" si="1"/>
        <v>21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152">
        <v>10</v>
      </c>
      <c r="D12" s="152"/>
      <c r="E12" s="152"/>
      <c r="F12" s="89">
        <f t="shared" si="0"/>
        <v>10</v>
      </c>
      <c r="G12" s="83">
        <v>10</v>
      </c>
      <c r="H12" s="82"/>
      <c r="I12" s="82"/>
      <c r="J12" s="82"/>
      <c r="K12" s="82"/>
      <c r="L12" s="82"/>
      <c r="M12" s="91">
        <f t="shared" si="1"/>
        <v>10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152">
        <v>13</v>
      </c>
      <c r="D13" s="152"/>
      <c r="E13" s="152"/>
      <c r="F13" s="89">
        <f t="shared" si="0"/>
        <v>13</v>
      </c>
      <c r="G13" s="83">
        <v>13</v>
      </c>
      <c r="H13" s="82"/>
      <c r="I13" s="82"/>
      <c r="J13" s="82"/>
      <c r="K13" s="82"/>
      <c r="L13" s="82"/>
      <c r="M13" s="91">
        <f t="shared" si="1"/>
        <v>13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152">
        <v>5</v>
      </c>
      <c r="D14" s="152"/>
      <c r="E14" s="152"/>
      <c r="F14" s="89">
        <f t="shared" si="0"/>
        <v>5</v>
      </c>
      <c r="G14" s="83">
        <v>4</v>
      </c>
      <c r="H14" s="82"/>
      <c r="I14" s="82"/>
      <c r="J14" s="82">
        <v>1</v>
      </c>
      <c r="K14" s="82"/>
      <c r="L14" s="82"/>
      <c r="M14" s="91">
        <f t="shared" si="1"/>
        <v>5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152">
        <v>5</v>
      </c>
      <c r="D15" s="152"/>
      <c r="E15" s="152"/>
      <c r="F15" s="89">
        <f t="shared" si="0"/>
        <v>5</v>
      </c>
      <c r="G15" s="83">
        <v>4</v>
      </c>
      <c r="H15" s="82"/>
      <c r="I15" s="82"/>
      <c r="J15" s="82">
        <v>1</v>
      </c>
      <c r="K15" s="82"/>
      <c r="L15" s="82"/>
      <c r="M15" s="91">
        <f t="shared" si="1"/>
        <v>5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152">
        <v>8</v>
      </c>
      <c r="D16" s="152">
        <v>4</v>
      </c>
      <c r="E16" s="152"/>
      <c r="F16" s="89">
        <f t="shared" si="0"/>
        <v>12</v>
      </c>
      <c r="G16" s="83">
        <v>11</v>
      </c>
      <c r="H16" s="82"/>
      <c r="I16" s="82">
        <v>1</v>
      </c>
      <c r="J16" s="82"/>
      <c r="K16" s="82"/>
      <c r="L16" s="82"/>
      <c r="M16" s="91">
        <f t="shared" si="1"/>
        <v>12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152">
        <v>2</v>
      </c>
      <c r="D17" s="152"/>
      <c r="E17" s="152"/>
      <c r="F17" s="89">
        <f t="shared" si="0"/>
        <v>2</v>
      </c>
      <c r="G17" s="83">
        <v>2</v>
      </c>
      <c r="H17" s="82"/>
      <c r="I17" s="82"/>
      <c r="J17" s="82"/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152">
        <v>5</v>
      </c>
      <c r="D18" s="152"/>
      <c r="E18" s="152"/>
      <c r="F18" s="89">
        <f t="shared" si="0"/>
        <v>5</v>
      </c>
      <c r="G18" s="83">
        <v>3</v>
      </c>
      <c r="H18" s="82"/>
      <c r="I18" s="82"/>
      <c r="J18" s="82">
        <v>2</v>
      </c>
      <c r="K18" s="82"/>
      <c r="L18" s="82"/>
      <c r="M18" s="91">
        <f t="shared" si="1"/>
        <v>5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152">
        <v>12</v>
      </c>
      <c r="D19" s="152"/>
      <c r="E19" s="152"/>
      <c r="F19" s="89">
        <f t="shared" si="0"/>
        <v>12</v>
      </c>
      <c r="G19" s="83">
        <v>12</v>
      </c>
      <c r="H19" s="82"/>
      <c r="I19" s="82"/>
      <c r="J19" s="82"/>
      <c r="K19" s="82"/>
      <c r="L19" s="82"/>
      <c r="M19" s="91">
        <f t="shared" si="1"/>
        <v>12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/>
      <c r="C20" s="152">
        <v>6</v>
      </c>
      <c r="D20" s="152"/>
      <c r="E20" s="152"/>
      <c r="F20" s="89">
        <f t="shared" si="0"/>
        <v>6</v>
      </c>
      <c r="G20" s="83">
        <v>6</v>
      </c>
      <c r="H20" s="82"/>
      <c r="I20" s="82"/>
      <c r="J20" s="82"/>
      <c r="K20" s="82"/>
      <c r="L20" s="82"/>
      <c r="M20" s="91">
        <f t="shared" si="1"/>
        <v>6</v>
      </c>
      <c r="N20" s="301" t="s">
        <v>56</v>
      </c>
      <c r="O20" s="302"/>
      <c r="P20" s="302"/>
      <c r="Q20" s="303"/>
    </row>
    <row r="21" spans="1:17" ht="18" customHeight="1" thickBot="1">
      <c r="A21" s="85" t="s">
        <v>238</v>
      </c>
      <c r="B21" s="76">
        <v>22</v>
      </c>
      <c r="C21" s="152">
        <v>8</v>
      </c>
      <c r="D21" s="152"/>
      <c r="E21" s="152"/>
      <c r="F21" s="89">
        <f t="shared" si="0"/>
        <v>30</v>
      </c>
      <c r="G21" s="83">
        <v>30</v>
      </c>
      <c r="H21" s="82"/>
      <c r="I21" s="82"/>
      <c r="J21" s="82"/>
      <c r="K21" s="82"/>
      <c r="L21" s="82"/>
      <c r="M21" s="91">
        <f t="shared" si="1"/>
        <v>30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>
        <v>23</v>
      </c>
      <c r="C22" s="152">
        <v>10</v>
      </c>
      <c r="D22" s="152"/>
      <c r="E22" s="152"/>
      <c r="F22" s="89">
        <f t="shared" si="0"/>
        <v>33</v>
      </c>
      <c r="G22" s="83">
        <v>17</v>
      </c>
      <c r="H22" s="82"/>
      <c r="I22" s="82">
        <v>2</v>
      </c>
      <c r="J22" s="82"/>
      <c r="K22" s="82"/>
      <c r="L22" s="82"/>
      <c r="M22" s="91">
        <f t="shared" si="1"/>
        <v>19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>
        <v>4</v>
      </c>
      <c r="C23" s="152"/>
      <c r="D23" s="152"/>
      <c r="E23" s="152"/>
      <c r="F23" s="89">
        <f t="shared" si="0"/>
        <v>4</v>
      </c>
      <c r="G23" s="83">
        <v>1</v>
      </c>
      <c r="H23" s="82"/>
      <c r="I23" s="82"/>
      <c r="J23" s="82"/>
      <c r="K23" s="82"/>
      <c r="L23" s="82"/>
      <c r="M23" s="91">
        <f t="shared" si="1"/>
        <v>1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/>
      <c r="C24" s="152">
        <v>160</v>
      </c>
      <c r="D24" s="152"/>
      <c r="E24" s="152"/>
      <c r="F24" s="89">
        <f t="shared" si="0"/>
        <v>160</v>
      </c>
      <c r="G24" s="83">
        <v>43</v>
      </c>
      <c r="H24" s="82"/>
      <c r="I24" s="82"/>
      <c r="J24" s="82">
        <v>150</v>
      </c>
      <c r="K24" s="82"/>
      <c r="L24" s="82"/>
      <c r="M24" s="91">
        <f t="shared" si="1"/>
        <v>193</v>
      </c>
      <c r="N24" s="295"/>
      <c r="O24" s="296"/>
      <c r="P24" s="296"/>
      <c r="Q24" s="297"/>
    </row>
    <row r="25" spans="1:17" ht="18" customHeight="1" thickBot="1">
      <c r="A25" s="86" t="s">
        <v>33</v>
      </c>
      <c r="B25" s="76"/>
      <c r="C25" s="152">
        <v>8</v>
      </c>
      <c r="D25" s="152"/>
      <c r="E25" s="152"/>
      <c r="F25" s="89">
        <f t="shared" si="0"/>
        <v>8</v>
      </c>
      <c r="G25" s="83">
        <v>8</v>
      </c>
      <c r="H25" s="82"/>
      <c r="I25" s="82"/>
      <c r="J25" s="82"/>
      <c r="K25" s="82"/>
      <c r="L25" s="82"/>
      <c r="M25" s="91">
        <f t="shared" si="1"/>
        <v>8</v>
      </c>
      <c r="N25" s="331" t="s">
        <v>177</v>
      </c>
      <c r="O25" s="331"/>
      <c r="P25" s="331"/>
      <c r="Q25" s="331"/>
    </row>
    <row r="26" spans="1:17" ht="18" customHeight="1" thickBot="1">
      <c r="A26" s="86" t="s">
        <v>34</v>
      </c>
      <c r="B26" s="76"/>
      <c r="C26" s="152">
        <v>8</v>
      </c>
      <c r="D26" s="152"/>
      <c r="E26" s="152"/>
      <c r="F26" s="89">
        <f t="shared" si="0"/>
        <v>8</v>
      </c>
      <c r="G26" s="83">
        <v>7</v>
      </c>
      <c r="H26" s="82"/>
      <c r="I26" s="82">
        <v>1</v>
      </c>
      <c r="J26" s="82"/>
      <c r="K26" s="82"/>
      <c r="L26" s="82"/>
      <c r="M26" s="91">
        <f t="shared" si="1"/>
        <v>8</v>
      </c>
      <c r="N26" s="263"/>
      <c r="O26" s="263"/>
      <c r="P26" s="263"/>
      <c r="Q26" s="263"/>
    </row>
    <row r="27" spans="1:17" ht="18" customHeight="1" thickBot="1">
      <c r="A27" s="86" t="s">
        <v>31</v>
      </c>
      <c r="B27" s="76"/>
      <c r="C27" s="152">
        <v>6</v>
      </c>
      <c r="D27" s="152"/>
      <c r="E27" s="152"/>
      <c r="F27" s="89">
        <f t="shared" si="0"/>
        <v>6</v>
      </c>
      <c r="G27" s="83">
        <v>6</v>
      </c>
      <c r="H27" s="82"/>
      <c r="I27" s="82"/>
      <c r="J27" s="82"/>
      <c r="K27" s="82"/>
      <c r="L27" s="82"/>
      <c r="M27" s="91">
        <f t="shared" si="1"/>
        <v>6</v>
      </c>
      <c r="N27" s="263"/>
      <c r="O27" s="263"/>
      <c r="P27" s="263"/>
      <c r="Q27" s="263"/>
    </row>
    <row r="28" spans="1:17" ht="18" customHeight="1" thickBot="1">
      <c r="A28" s="86" t="s">
        <v>36</v>
      </c>
      <c r="B28" s="76"/>
      <c r="C28" s="152">
        <v>8</v>
      </c>
      <c r="D28" s="152">
        <v>7</v>
      </c>
      <c r="E28" s="152"/>
      <c r="F28" s="89">
        <f t="shared" si="0"/>
        <v>15</v>
      </c>
      <c r="G28" s="83">
        <v>15</v>
      </c>
      <c r="H28" s="82"/>
      <c r="I28" s="82"/>
      <c r="J28" s="82"/>
      <c r="K28" s="82"/>
      <c r="L28" s="82"/>
      <c r="M28" s="91">
        <f t="shared" si="1"/>
        <v>15</v>
      </c>
      <c r="N28" s="263"/>
      <c r="O28" s="263"/>
      <c r="P28" s="263"/>
      <c r="Q28" s="263"/>
    </row>
    <row r="29" spans="1:17" ht="18" customHeight="1" thickBot="1">
      <c r="A29" s="86" t="s">
        <v>27</v>
      </c>
      <c r="B29" s="76"/>
      <c r="C29" s="152">
        <v>3</v>
      </c>
      <c r="D29" s="152">
        <v>8</v>
      </c>
      <c r="E29" s="152"/>
      <c r="F29" s="89">
        <f t="shared" si="0"/>
        <v>11</v>
      </c>
      <c r="G29" s="83">
        <v>11</v>
      </c>
      <c r="H29" s="82"/>
      <c r="I29" s="82"/>
      <c r="J29" s="82"/>
      <c r="K29" s="82"/>
      <c r="L29" s="82"/>
      <c r="M29" s="91">
        <f t="shared" si="1"/>
        <v>11</v>
      </c>
      <c r="N29" s="263"/>
      <c r="O29" s="263"/>
      <c r="P29" s="263"/>
      <c r="Q29" s="263"/>
    </row>
    <row r="30" spans="1:17" ht="18" customHeight="1" thickBot="1">
      <c r="A30" s="86" t="s">
        <v>37</v>
      </c>
      <c r="B30" s="76"/>
      <c r="C30" s="152">
        <v>12</v>
      </c>
      <c r="D30" s="152"/>
      <c r="E30" s="152"/>
      <c r="F30" s="89">
        <f t="shared" si="0"/>
        <v>12</v>
      </c>
      <c r="G30" s="83">
        <v>12</v>
      </c>
      <c r="H30" s="82"/>
      <c r="I30" s="82"/>
      <c r="J30" s="82"/>
      <c r="K30" s="82"/>
      <c r="L30" s="82"/>
      <c r="M30" s="91">
        <f t="shared" si="1"/>
        <v>12</v>
      </c>
      <c r="N30" s="263"/>
      <c r="O30" s="263"/>
      <c r="P30" s="263"/>
      <c r="Q30" s="263"/>
    </row>
    <row r="31" spans="1:17" ht="18" customHeight="1" thickBot="1">
      <c r="A31" s="86" t="s">
        <v>169</v>
      </c>
      <c r="B31" s="76"/>
      <c r="C31" s="152">
        <v>12</v>
      </c>
      <c r="D31" s="152"/>
      <c r="E31" s="152"/>
      <c r="F31" s="89">
        <f t="shared" si="0"/>
        <v>12</v>
      </c>
      <c r="G31" s="83">
        <v>12</v>
      </c>
      <c r="H31" s="82"/>
      <c r="I31" s="82"/>
      <c r="J31" s="82"/>
      <c r="K31" s="82"/>
      <c r="L31" s="82"/>
      <c r="M31" s="91">
        <f t="shared" si="1"/>
        <v>12</v>
      </c>
      <c r="N31" s="263"/>
      <c r="O31" s="263"/>
      <c r="P31" s="263"/>
      <c r="Q31" s="263"/>
    </row>
    <row r="32" spans="1:17" ht="18" customHeight="1" thickBot="1">
      <c r="A32" s="86" t="s">
        <v>64</v>
      </c>
      <c r="B32" s="76"/>
      <c r="C32" s="152">
        <v>15</v>
      </c>
      <c r="D32" s="152"/>
      <c r="E32" s="152"/>
      <c r="F32" s="89">
        <f t="shared" si="0"/>
        <v>15</v>
      </c>
      <c r="G32" s="83">
        <v>15</v>
      </c>
      <c r="H32" s="82"/>
      <c r="I32" s="82"/>
      <c r="J32" s="82"/>
      <c r="K32" s="82"/>
      <c r="L32" s="82"/>
      <c r="M32" s="91">
        <f t="shared" si="1"/>
        <v>15</v>
      </c>
      <c r="N32" s="263"/>
      <c r="O32" s="263"/>
      <c r="P32" s="263"/>
      <c r="Q32" s="263"/>
    </row>
    <row r="33" spans="1:17" ht="18" customHeight="1" thickBot="1">
      <c r="A33" s="86" t="s">
        <v>171</v>
      </c>
      <c r="B33" s="76"/>
      <c r="C33" s="152">
        <v>8</v>
      </c>
      <c r="D33" s="152"/>
      <c r="E33" s="152"/>
      <c r="F33" s="89">
        <f t="shared" si="0"/>
        <v>8</v>
      </c>
      <c r="G33" s="83">
        <v>8</v>
      </c>
      <c r="H33" s="82"/>
      <c r="I33" s="82"/>
      <c r="J33" s="82"/>
      <c r="K33" s="82"/>
      <c r="L33" s="82"/>
      <c r="M33" s="91">
        <f t="shared" si="1"/>
        <v>8</v>
      </c>
      <c r="N33" s="263"/>
      <c r="O33" s="263"/>
      <c r="P33" s="263"/>
      <c r="Q33" s="263"/>
    </row>
    <row r="34" spans="1:17" ht="18" customHeight="1" thickBot="1">
      <c r="A34" s="86" t="s">
        <v>170</v>
      </c>
      <c r="B34" s="76"/>
      <c r="C34" s="152">
        <v>5</v>
      </c>
      <c r="D34" s="152">
        <v>4</v>
      </c>
      <c r="E34" s="152"/>
      <c r="F34" s="89">
        <f t="shared" si="0"/>
        <v>9</v>
      </c>
      <c r="G34" s="83">
        <v>9</v>
      </c>
      <c r="H34" s="82"/>
      <c r="I34" s="82"/>
      <c r="J34" s="82"/>
      <c r="K34" s="82"/>
      <c r="L34" s="82"/>
      <c r="M34" s="91">
        <f t="shared" si="1"/>
        <v>9</v>
      </c>
      <c r="N34" s="263"/>
      <c r="O34" s="263"/>
      <c r="P34" s="263"/>
      <c r="Q34" s="263"/>
    </row>
    <row r="35" spans="1:17" ht="18" customHeight="1" thickBot="1">
      <c r="A35" s="86" t="s">
        <v>233</v>
      </c>
      <c r="B35" s="76"/>
      <c r="C35" s="152">
        <v>6</v>
      </c>
      <c r="D35" s="152"/>
      <c r="E35" s="152"/>
      <c r="F35" s="89">
        <f t="shared" si="0"/>
        <v>6</v>
      </c>
      <c r="G35" s="83">
        <v>6</v>
      </c>
      <c r="H35" s="82"/>
      <c r="I35" s="82"/>
      <c r="J35" s="82"/>
      <c r="K35" s="82"/>
      <c r="L35" s="82"/>
      <c r="M35" s="91">
        <f t="shared" si="1"/>
        <v>6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152">
        <v>10</v>
      </c>
      <c r="D36" s="152"/>
      <c r="E36" s="152"/>
      <c r="F36" s="89">
        <f t="shared" si="0"/>
        <v>10</v>
      </c>
      <c r="G36" s="83">
        <v>10</v>
      </c>
      <c r="H36" s="82"/>
      <c r="I36" s="82"/>
      <c r="J36" s="82"/>
      <c r="K36" s="82"/>
      <c r="L36" s="82"/>
      <c r="M36" s="91">
        <f t="shared" si="1"/>
        <v>10</v>
      </c>
      <c r="N36" s="263"/>
      <c r="O36" s="263"/>
      <c r="P36" s="263"/>
      <c r="Q36" s="263"/>
    </row>
    <row r="37" spans="1:17" ht="18" customHeight="1" thickBot="1">
      <c r="A37" s="86" t="s">
        <v>29</v>
      </c>
      <c r="B37" s="76"/>
      <c r="C37" s="152">
        <v>22</v>
      </c>
      <c r="D37" s="152">
        <v>3</v>
      </c>
      <c r="E37" s="152"/>
      <c r="F37" s="89">
        <f t="shared" si="0"/>
        <v>25</v>
      </c>
      <c r="G37" s="83">
        <v>25</v>
      </c>
      <c r="H37" s="82"/>
      <c r="I37" s="82"/>
      <c r="J37" s="82"/>
      <c r="K37" s="82"/>
      <c r="L37" s="82"/>
      <c r="M37" s="91">
        <f t="shared" si="1"/>
        <v>25</v>
      </c>
      <c r="N37" s="263"/>
      <c r="O37" s="263"/>
      <c r="P37" s="263"/>
      <c r="Q37" s="263"/>
    </row>
    <row r="38" spans="1:17" ht="18" customHeight="1" thickBot="1">
      <c r="A38" s="86" t="s">
        <v>138</v>
      </c>
      <c r="B38" s="76"/>
      <c r="C38" s="152"/>
      <c r="D38" s="152"/>
      <c r="E38" s="152"/>
      <c r="F38" s="89">
        <f t="shared" si="0"/>
        <v>0</v>
      </c>
      <c r="G38" s="83"/>
      <c r="H38" s="82"/>
      <c r="I38" s="82"/>
      <c r="J38" s="82"/>
      <c r="K38" s="82"/>
      <c r="L38" s="82"/>
      <c r="M38" s="91">
        <f t="shared" si="1"/>
        <v>0</v>
      </c>
      <c r="N38" s="263"/>
      <c r="O38" s="263"/>
      <c r="P38" s="263"/>
      <c r="Q38" s="263"/>
    </row>
    <row r="39" spans="1:17" ht="18" customHeight="1" thickBot="1">
      <c r="A39" s="87" t="s">
        <v>39</v>
      </c>
      <c r="B39" s="76"/>
      <c r="C39" s="152"/>
      <c r="D39" s="152"/>
      <c r="E39" s="152"/>
      <c r="F39" s="89">
        <f t="shared" si="0"/>
        <v>0</v>
      </c>
      <c r="G39" s="83">
        <v>10</v>
      </c>
      <c r="H39" s="82"/>
      <c r="I39" s="82"/>
      <c r="J39" s="82"/>
      <c r="K39" s="82"/>
      <c r="L39" s="82"/>
      <c r="M39" s="91">
        <f t="shared" si="1"/>
        <v>10</v>
      </c>
      <c r="N39" s="331" t="s">
        <v>178</v>
      </c>
      <c r="O39" s="263"/>
      <c r="P39" s="263"/>
      <c r="Q39" s="263"/>
    </row>
    <row r="40" spans="1:17" ht="18" customHeight="1" thickBot="1">
      <c r="A40" s="87" t="s">
        <v>40</v>
      </c>
      <c r="B40" s="76"/>
      <c r="C40" s="152"/>
      <c r="D40" s="152"/>
      <c r="E40" s="152"/>
      <c r="F40" s="89">
        <f t="shared" si="0"/>
        <v>0</v>
      </c>
      <c r="G40" s="83">
        <v>7</v>
      </c>
      <c r="H40" s="82"/>
      <c r="I40" s="82"/>
      <c r="J40" s="82"/>
      <c r="K40" s="82"/>
      <c r="L40" s="82"/>
      <c r="M40" s="91">
        <f t="shared" si="1"/>
        <v>7</v>
      </c>
      <c r="N40" s="263"/>
      <c r="O40" s="263"/>
      <c r="P40" s="263"/>
      <c r="Q40" s="263"/>
    </row>
    <row r="41" spans="1:17" ht="18" customHeight="1" thickBot="1">
      <c r="A41" s="87" t="s">
        <v>47</v>
      </c>
      <c r="B41" s="76"/>
      <c r="C41" s="152"/>
      <c r="D41" s="152"/>
      <c r="E41" s="152"/>
      <c r="F41" s="89">
        <f t="shared" si="0"/>
        <v>0</v>
      </c>
      <c r="G41" s="83">
        <v>1</v>
      </c>
      <c r="H41" s="82"/>
      <c r="I41" s="82"/>
      <c r="J41" s="82"/>
      <c r="K41" s="82"/>
      <c r="L41" s="82"/>
      <c r="M41" s="91">
        <f t="shared" si="1"/>
        <v>1</v>
      </c>
      <c r="N41" s="263"/>
      <c r="O41" s="263"/>
      <c r="P41" s="263"/>
      <c r="Q41" s="263"/>
    </row>
    <row r="42" spans="1:17" ht="18" customHeight="1" thickBot="1">
      <c r="A42" s="87" t="s">
        <v>41</v>
      </c>
      <c r="B42" s="76"/>
      <c r="C42" s="152"/>
      <c r="D42" s="152"/>
      <c r="E42" s="152"/>
      <c r="F42" s="89">
        <f t="shared" si="0"/>
        <v>0</v>
      </c>
      <c r="G42" s="83">
        <v>7</v>
      </c>
      <c r="H42" s="82"/>
      <c r="I42" s="82"/>
      <c r="J42" s="82"/>
      <c r="K42" s="82"/>
      <c r="L42" s="82"/>
      <c r="M42" s="91">
        <f t="shared" si="1"/>
        <v>7</v>
      </c>
      <c r="N42" s="263"/>
      <c r="O42" s="263"/>
      <c r="P42" s="263"/>
      <c r="Q42" s="263"/>
    </row>
    <row r="43" spans="1:17" ht="18" customHeight="1" thickBot="1">
      <c r="A43" s="87" t="s">
        <v>132</v>
      </c>
      <c r="B43" s="76"/>
      <c r="C43" s="152"/>
      <c r="D43" s="152"/>
      <c r="E43" s="152"/>
      <c r="F43" s="89">
        <f t="shared" si="0"/>
        <v>0</v>
      </c>
      <c r="G43" s="83">
        <v>7</v>
      </c>
      <c r="H43" s="82"/>
      <c r="I43" s="82"/>
      <c r="J43" s="82"/>
      <c r="K43" s="82"/>
      <c r="L43" s="82"/>
      <c r="M43" s="91">
        <f t="shared" si="1"/>
        <v>7</v>
      </c>
      <c r="N43" s="263"/>
      <c r="O43" s="263"/>
      <c r="P43" s="263"/>
      <c r="Q43" s="263"/>
    </row>
    <row r="44" spans="1:17" ht="18" customHeight="1" thickBot="1">
      <c r="A44" s="87" t="s">
        <v>45</v>
      </c>
      <c r="B44" s="76"/>
      <c r="C44" s="152"/>
      <c r="D44" s="152"/>
      <c r="E44" s="152"/>
      <c r="F44" s="89">
        <f t="shared" si="0"/>
        <v>0</v>
      </c>
      <c r="G44" s="83">
        <v>1</v>
      </c>
      <c r="H44" s="82"/>
      <c r="I44" s="82"/>
      <c r="J44" s="82"/>
      <c r="K44" s="82"/>
      <c r="L44" s="82"/>
      <c r="M44" s="91">
        <f t="shared" si="1"/>
        <v>1</v>
      </c>
      <c r="N44" s="263"/>
      <c r="O44" s="263"/>
      <c r="P44" s="263"/>
      <c r="Q44" s="263"/>
    </row>
    <row r="45" spans="1:17" ht="17.25" thickBot="1">
      <c r="A45" s="76" t="s">
        <v>174</v>
      </c>
      <c r="B45" s="152"/>
      <c r="C45" s="152"/>
      <c r="D45" s="152"/>
      <c r="E45" s="152"/>
      <c r="F45" s="76">
        <f>SUM(F6:F44)</f>
        <v>532</v>
      </c>
      <c r="G45" s="152"/>
      <c r="H45" s="152"/>
      <c r="I45" s="152"/>
      <c r="J45" s="152"/>
      <c r="K45" s="96">
        <f>SUM(K25:K38)</f>
        <v>0</v>
      </c>
      <c r="L45" s="152"/>
      <c r="M45" s="97"/>
      <c r="N45" s="323"/>
      <c r="O45" s="324"/>
      <c r="P45" s="324"/>
      <c r="Q45" s="324"/>
    </row>
    <row r="46" spans="1:17" ht="17.25" thickBot="1">
      <c r="A46" s="20"/>
      <c r="B46" s="150"/>
      <c r="F46" s="20"/>
      <c r="G46" s="150"/>
      <c r="M46" s="1"/>
      <c r="P46"/>
    </row>
    <row r="47" spans="1:17" ht="23.25" customHeight="1" thickBot="1">
      <c r="A47" s="283" t="s">
        <v>215</v>
      </c>
      <c r="B47" s="284" t="s">
        <v>6</v>
      </c>
      <c r="C47" s="284"/>
      <c r="D47" s="284"/>
      <c r="E47" s="284"/>
      <c r="F47" s="284"/>
      <c r="G47" s="284" t="s">
        <v>7</v>
      </c>
      <c r="H47" s="284"/>
      <c r="I47" s="284"/>
      <c r="J47" s="284"/>
      <c r="K47" s="284"/>
      <c r="L47" s="284"/>
      <c r="M47" s="284"/>
      <c r="N47" s="285" t="s">
        <v>8</v>
      </c>
      <c r="O47" s="285"/>
      <c r="P47" s="285"/>
      <c r="Q47" s="285"/>
    </row>
    <row r="48" spans="1:17" s="8" customFormat="1" ht="27.75" customHeight="1" thickBot="1">
      <c r="A48" s="325"/>
      <c r="B48" s="110" t="s">
        <v>48</v>
      </c>
      <c r="C48" s="111" t="s">
        <v>209</v>
      </c>
      <c r="D48" s="111" t="s">
        <v>210</v>
      </c>
      <c r="E48" s="111" t="s">
        <v>113</v>
      </c>
      <c r="F48" s="112" t="s">
        <v>14</v>
      </c>
      <c r="G48" s="113" t="s">
        <v>209</v>
      </c>
      <c r="H48" s="111" t="s">
        <v>210</v>
      </c>
      <c r="I48" s="111" t="s">
        <v>16</v>
      </c>
      <c r="J48" s="111" t="s">
        <v>17</v>
      </c>
      <c r="K48" s="111" t="s">
        <v>113</v>
      </c>
      <c r="L48" s="111" t="s">
        <v>18</v>
      </c>
      <c r="M48" s="114" t="s">
        <v>14</v>
      </c>
      <c r="N48" s="326"/>
      <c r="O48" s="326"/>
      <c r="P48" s="326"/>
      <c r="Q48" s="326"/>
    </row>
    <row r="49" spans="1:17" ht="17.25" thickBot="1">
      <c r="A49" s="116" t="s">
        <v>202</v>
      </c>
      <c r="B49" s="153"/>
      <c r="C49" s="152"/>
      <c r="D49" s="152">
        <v>3</v>
      </c>
      <c r="E49" s="152"/>
      <c r="F49" s="76">
        <f>SUM(B49:E49)</f>
        <v>3</v>
      </c>
      <c r="G49" s="152"/>
      <c r="H49" s="152"/>
      <c r="I49" s="152"/>
      <c r="J49" s="152"/>
      <c r="K49" s="152"/>
      <c r="L49" s="152"/>
      <c r="M49" s="153">
        <f>G49+H49+I49+J49+K49+L49</f>
        <v>0</v>
      </c>
      <c r="N49" s="301" t="s">
        <v>214</v>
      </c>
      <c r="O49" s="319"/>
      <c r="P49" s="319"/>
      <c r="Q49" s="320"/>
    </row>
    <row r="50" spans="1:17" ht="17.25" thickBot="1">
      <c r="A50" s="117" t="s">
        <v>203</v>
      </c>
      <c r="B50" s="153">
        <v>2</v>
      </c>
      <c r="C50" s="152">
        <v>0</v>
      </c>
      <c r="D50" s="152">
        <v>3</v>
      </c>
      <c r="E50" s="152"/>
      <c r="F50" s="76">
        <f t="shared" ref="F50:F57" si="2">SUM(B50:E50)</f>
        <v>5</v>
      </c>
      <c r="G50" s="76"/>
      <c r="H50" s="152">
        <v>1</v>
      </c>
      <c r="I50" s="152"/>
      <c r="J50" s="152"/>
      <c r="K50" s="152"/>
      <c r="L50" s="152"/>
      <c r="M50" s="153">
        <f t="shared" ref="M50:M57" si="3">G50+H50+I50+J50+K50+L50</f>
        <v>1</v>
      </c>
      <c r="N50" s="327"/>
      <c r="O50" s="328"/>
      <c r="P50" s="328"/>
      <c r="Q50" s="329"/>
    </row>
    <row r="51" spans="1:17" ht="17.25" thickBot="1">
      <c r="A51" s="117" t="s">
        <v>204</v>
      </c>
      <c r="B51" s="153"/>
      <c r="C51" s="152">
        <v>0</v>
      </c>
      <c r="D51" s="152">
        <v>4</v>
      </c>
      <c r="E51" s="152"/>
      <c r="F51" s="76">
        <f t="shared" si="2"/>
        <v>4</v>
      </c>
      <c r="G51" s="76"/>
      <c r="H51" s="152">
        <v>4</v>
      </c>
      <c r="I51" s="152"/>
      <c r="J51" s="152"/>
      <c r="K51" s="152"/>
      <c r="L51" s="152"/>
      <c r="M51" s="153">
        <f t="shared" si="3"/>
        <v>4</v>
      </c>
      <c r="N51" s="327"/>
      <c r="O51" s="328"/>
      <c r="P51" s="328"/>
      <c r="Q51" s="329"/>
    </row>
    <row r="52" spans="1:17" ht="17.25" thickBot="1">
      <c r="A52" s="117" t="s">
        <v>205</v>
      </c>
      <c r="B52" s="153">
        <v>2</v>
      </c>
      <c r="C52" s="152"/>
      <c r="D52" s="152"/>
      <c r="E52" s="152"/>
      <c r="F52" s="76">
        <f t="shared" si="2"/>
        <v>2</v>
      </c>
      <c r="G52" s="76"/>
      <c r="H52" s="152"/>
      <c r="I52" s="152"/>
      <c r="J52" s="152"/>
      <c r="K52" s="152"/>
      <c r="L52" s="152"/>
      <c r="M52" s="153">
        <f t="shared" si="3"/>
        <v>0</v>
      </c>
      <c r="N52" s="327"/>
      <c r="O52" s="328"/>
      <c r="P52" s="328"/>
      <c r="Q52" s="329"/>
    </row>
    <row r="53" spans="1:17" ht="17.25" thickBot="1">
      <c r="A53" s="117" t="s">
        <v>206</v>
      </c>
      <c r="B53" s="153">
        <v>2</v>
      </c>
      <c r="C53" s="152">
        <v>1</v>
      </c>
      <c r="D53" s="152"/>
      <c r="E53" s="152"/>
      <c r="F53" s="76">
        <f t="shared" si="2"/>
        <v>3</v>
      </c>
      <c r="G53" s="76"/>
      <c r="H53" s="152">
        <v>2</v>
      </c>
      <c r="I53" s="152"/>
      <c r="J53" s="152"/>
      <c r="K53" s="152"/>
      <c r="L53" s="152"/>
      <c r="M53" s="153">
        <f t="shared" si="3"/>
        <v>2</v>
      </c>
      <c r="N53" s="327"/>
      <c r="O53" s="328"/>
      <c r="P53" s="328"/>
      <c r="Q53" s="329"/>
    </row>
    <row r="54" spans="1:17" ht="17.25" thickBot="1">
      <c r="A54" s="117" t="s">
        <v>207</v>
      </c>
      <c r="B54" s="153">
        <v>3</v>
      </c>
      <c r="C54" s="152">
        <v>1</v>
      </c>
      <c r="D54" s="152">
        <v>3</v>
      </c>
      <c r="E54" s="152"/>
      <c r="F54" s="76">
        <f t="shared" si="2"/>
        <v>7</v>
      </c>
      <c r="G54" s="76">
        <v>1</v>
      </c>
      <c r="H54" s="152">
        <v>4</v>
      </c>
      <c r="I54" s="152"/>
      <c r="J54" s="152"/>
      <c r="K54" s="152"/>
      <c r="L54" s="152"/>
      <c r="M54" s="153">
        <f t="shared" si="3"/>
        <v>5</v>
      </c>
      <c r="N54" s="327"/>
      <c r="O54" s="330"/>
      <c r="P54" s="330"/>
      <c r="Q54" s="329"/>
    </row>
    <row r="55" spans="1:17" ht="17.25" thickBot="1">
      <c r="A55" s="117" t="s">
        <v>217</v>
      </c>
      <c r="B55" s="153">
        <v>6</v>
      </c>
      <c r="C55" s="152"/>
      <c r="D55" s="152"/>
      <c r="E55" s="152"/>
      <c r="F55" s="76">
        <f t="shared" si="2"/>
        <v>6</v>
      </c>
      <c r="G55" s="76"/>
      <c r="H55" s="152">
        <v>5</v>
      </c>
      <c r="I55" s="152"/>
      <c r="J55" s="152"/>
      <c r="K55" s="152"/>
      <c r="L55" s="152"/>
      <c r="M55" s="153">
        <f t="shared" si="3"/>
        <v>5</v>
      </c>
      <c r="N55" s="327"/>
      <c r="O55" s="328"/>
      <c r="P55" s="328"/>
      <c r="Q55" s="329"/>
    </row>
    <row r="56" spans="1:17" ht="17.25" thickBot="1">
      <c r="A56" s="117" t="s">
        <v>218</v>
      </c>
      <c r="B56" s="153"/>
      <c r="C56" s="152"/>
      <c r="D56" s="152"/>
      <c r="E56" s="152"/>
      <c r="F56" s="76">
        <f t="shared" si="2"/>
        <v>0</v>
      </c>
      <c r="G56" s="76"/>
      <c r="H56" s="152"/>
      <c r="I56" s="152"/>
      <c r="J56" s="152"/>
      <c r="K56" s="152"/>
      <c r="L56" s="152"/>
      <c r="M56" s="153">
        <f t="shared" si="3"/>
        <v>0</v>
      </c>
      <c r="N56" s="327"/>
      <c r="O56" s="328"/>
      <c r="P56" s="328"/>
      <c r="Q56" s="329"/>
    </row>
    <row r="57" spans="1:17" ht="17.25" thickBot="1">
      <c r="A57" s="117" t="s">
        <v>219</v>
      </c>
      <c r="B57" s="153"/>
      <c r="C57" s="152"/>
      <c r="D57" s="152"/>
      <c r="E57" s="152"/>
      <c r="F57" s="76">
        <f t="shared" si="2"/>
        <v>0</v>
      </c>
      <c r="G57" s="76"/>
      <c r="H57" s="152"/>
      <c r="I57" s="152"/>
      <c r="J57" s="152"/>
      <c r="K57" s="152"/>
      <c r="L57" s="152"/>
      <c r="M57" s="153">
        <f t="shared" si="3"/>
        <v>0</v>
      </c>
      <c r="N57" s="313"/>
      <c r="O57" s="314"/>
      <c r="P57" s="314"/>
      <c r="Q57" s="315"/>
    </row>
    <row r="58" spans="1:17" ht="17.25" thickBot="1">
      <c r="A58" s="151" t="s">
        <v>14</v>
      </c>
      <c r="B58" s="76"/>
      <c r="C58" s="152"/>
      <c r="D58" s="152"/>
      <c r="E58" s="152"/>
      <c r="F58" s="76">
        <f>SUM(F49:F57)</f>
        <v>30</v>
      </c>
      <c r="G58" s="76"/>
      <c r="H58" s="152"/>
      <c r="I58" s="152"/>
      <c r="J58" s="152"/>
      <c r="K58" s="152"/>
      <c r="L58" s="152">
        <f>SUM(L49:L57)</f>
        <v>0</v>
      </c>
      <c r="M58" s="152">
        <f>SUM(M49:M57)</f>
        <v>17</v>
      </c>
      <c r="N58" s="321"/>
      <c r="O58" s="322"/>
      <c r="P58" s="322"/>
      <c r="Q58" s="322"/>
    </row>
    <row r="60" spans="1:17">
      <c r="K60" s="154"/>
    </row>
  </sheetData>
  <mergeCells count="19">
    <mergeCell ref="N58:Q58"/>
    <mergeCell ref="N45:Q45"/>
    <mergeCell ref="A47:A48"/>
    <mergeCell ref="B47:F47"/>
    <mergeCell ref="G47:M47"/>
    <mergeCell ref="N47:Q48"/>
    <mergeCell ref="N49:Q57"/>
    <mergeCell ref="N39:Q44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Q60"/>
  <sheetViews>
    <sheetView topLeftCell="A40" zoomScale="115" zoomScaleNormal="115" workbookViewId="0">
      <selection activeCell="B56" sqref="B56"/>
    </sheetView>
  </sheetViews>
  <sheetFormatPr defaultRowHeight="16.5"/>
  <cols>
    <col min="1" max="1" width="26.875" style="4" customWidth="1"/>
    <col min="2" max="2" width="6.625" style="20" customWidth="1"/>
    <col min="3" max="6" width="6.625" style="155" customWidth="1"/>
    <col min="7" max="7" width="7.625" style="20" customWidth="1"/>
    <col min="8" max="8" width="7.75" style="155" customWidth="1"/>
    <col min="9" max="10" width="6.625" style="155" customWidth="1"/>
    <col min="11" max="11" width="9.25" style="155" customWidth="1"/>
    <col min="12" max="13" width="6.625" style="15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244</v>
      </c>
      <c r="B3" s="72"/>
      <c r="C3" s="159"/>
      <c r="D3" s="159"/>
      <c r="E3" s="159"/>
      <c r="F3" s="159"/>
      <c r="G3" s="72"/>
      <c r="H3" s="159"/>
      <c r="I3" s="159"/>
      <c r="J3" s="159"/>
      <c r="K3" s="159"/>
      <c r="L3" s="159"/>
      <c r="M3" s="159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157"/>
      <c r="D6" s="157"/>
      <c r="E6" s="157"/>
      <c r="F6" s="89">
        <f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157">
        <v>4</v>
      </c>
      <c r="D7" s="157"/>
      <c r="E7" s="157"/>
      <c r="F7" s="89">
        <f t="shared" ref="F7:F44" si="0">SUM(B7:E7)</f>
        <v>4</v>
      </c>
      <c r="G7" s="81"/>
      <c r="H7" s="82"/>
      <c r="I7" s="82"/>
      <c r="J7" s="82">
        <v>4</v>
      </c>
      <c r="K7" s="82"/>
      <c r="L7" s="82"/>
      <c r="M7" s="91">
        <f t="shared" ref="M7:M44" si="1">SUM(G7:L7)</f>
        <v>4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157"/>
      <c r="D8" s="157"/>
      <c r="E8" s="157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157">
        <v>64</v>
      </c>
      <c r="D9" s="157"/>
      <c r="E9" s="157"/>
      <c r="F9" s="89">
        <f t="shared" si="0"/>
        <v>64</v>
      </c>
      <c r="G9" s="83"/>
      <c r="H9" s="82"/>
      <c r="I9" s="82"/>
      <c r="J9" s="82">
        <v>64</v>
      </c>
      <c r="K9" s="82"/>
      <c r="L9" s="82"/>
      <c r="M9" s="91">
        <f t="shared" si="1"/>
        <v>64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157">
        <v>8</v>
      </c>
      <c r="D10" s="157"/>
      <c r="E10" s="157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14</v>
      </c>
      <c r="C11" s="157">
        <v>8</v>
      </c>
      <c r="D11" s="157">
        <v>5</v>
      </c>
      <c r="E11" s="157"/>
      <c r="F11" s="89">
        <f t="shared" si="0"/>
        <v>27</v>
      </c>
      <c r="G11" s="83">
        <v>3</v>
      </c>
      <c r="H11" s="82"/>
      <c r="I11" s="82"/>
      <c r="J11" s="82"/>
      <c r="K11" s="82"/>
      <c r="L11" s="82">
        <v>5</v>
      </c>
      <c r="M11" s="91">
        <f t="shared" si="1"/>
        <v>8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157">
        <v>11</v>
      </c>
      <c r="D12" s="157"/>
      <c r="E12" s="157"/>
      <c r="F12" s="89">
        <f t="shared" si="0"/>
        <v>11</v>
      </c>
      <c r="G12" s="83">
        <v>8</v>
      </c>
      <c r="H12" s="82"/>
      <c r="I12" s="82"/>
      <c r="J12" s="82">
        <v>3</v>
      </c>
      <c r="K12" s="82"/>
      <c r="L12" s="82"/>
      <c r="M12" s="91">
        <f t="shared" si="1"/>
        <v>11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157">
        <v>12</v>
      </c>
      <c r="D13" s="157"/>
      <c r="E13" s="157"/>
      <c r="F13" s="89">
        <f t="shared" si="0"/>
        <v>12</v>
      </c>
      <c r="G13" s="83">
        <v>6</v>
      </c>
      <c r="H13" s="82"/>
      <c r="I13" s="82"/>
      <c r="J13" s="82">
        <v>6</v>
      </c>
      <c r="K13" s="82"/>
      <c r="L13" s="82"/>
      <c r="M13" s="91">
        <f t="shared" si="1"/>
        <v>12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157">
        <v>4</v>
      </c>
      <c r="D14" s="157"/>
      <c r="E14" s="157"/>
      <c r="F14" s="89">
        <f t="shared" si="0"/>
        <v>4</v>
      </c>
      <c r="G14" s="83"/>
      <c r="H14" s="82"/>
      <c r="I14" s="82"/>
      <c r="J14" s="82">
        <v>4</v>
      </c>
      <c r="K14" s="82"/>
      <c r="L14" s="82"/>
      <c r="M14" s="91">
        <f t="shared" si="1"/>
        <v>4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157">
        <v>4</v>
      </c>
      <c r="D15" s="157"/>
      <c r="E15" s="157"/>
      <c r="F15" s="89">
        <f t="shared" si="0"/>
        <v>4</v>
      </c>
      <c r="G15" s="83">
        <v>2</v>
      </c>
      <c r="H15" s="82"/>
      <c r="I15" s="82"/>
      <c r="J15" s="82">
        <v>2</v>
      </c>
      <c r="K15" s="82"/>
      <c r="L15" s="82"/>
      <c r="M15" s="91">
        <f t="shared" si="1"/>
        <v>4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157">
        <v>8</v>
      </c>
      <c r="D16" s="157"/>
      <c r="E16" s="157"/>
      <c r="F16" s="89">
        <f t="shared" si="0"/>
        <v>8</v>
      </c>
      <c r="G16" s="83">
        <v>3</v>
      </c>
      <c r="H16" s="82"/>
      <c r="I16" s="82"/>
      <c r="J16" s="82">
        <v>5</v>
      </c>
      <c r="K16" s="82"/>
      <c r="L16" s="82"/>
      <c r="M16" s="91">
        <f t="shared" si="1"/>
        <v>8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157">
        <v>2</v>
      </c>
      <c r="D17" s="157"/>
      <c r="E17" s="157"/>
      <c r="F17" s="89">
        <f t="shared" si="0"/>
        <v>2</v>
      </c>
      <c r="G17" s="83">
        <v>1</v>
      </c>
      <c r="H17" s="82"/>
      <c r="I17" s="82"/>
      <c r="J17" s="82">
        <v>1</v>
      </c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157">
        <v>3</v>
      </c>
      <c r="D18" s="157"/>
      <c r="E18" s="157"/>
      <c r="F18" s="89">
        <f t="shared" si="0"/>
        <v>3</v>
      </c>
      <c r="G18" s="83"/>
      <c r="H18" s="82"/>
      <c r="I18" s="82"/>
      <c r="J18" s="82">
        <v>3</v>
      </c>
      <c r="K18" s="82"/>
      <c r="L18" s="82"/>
      <c r="M18" s="91">
        <f t="shared" si="1"/>
        <v>3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157">
        <v>12</v>
      </c>
      <c r="D19" s="157"/>
      <c r="E19" s="157"/>
      <c r="F19" s="89">
        <f t="shared" si="0"/>
        <v>12</v>
      </c>
      <c r="G19" s="83">
        <v>8</v>
      </c>
      <c r="H19" s="82"/>
      <c r="I19" s="82"/>
      <c r="J19" s="82">
        <v>4</v>
      </c>
      <c r="K19" s="82"/>
      <c r="L19" s="82"/>
      <c r="M19" s="91">
        <f t="shared" si="1"/>
        <v>12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/>
      <c r="C20" s="157">
        <v>6</v>
      </c>
      <c r="D20" s="157"/>
      <c r="E20" s="157"/>
      <c r="F20" s="89">
        <f t="shared" si="0"/>
        <v>6</v>
      </c>
      <c r="G20" s="83"/>
      <c r="H20" s="82"/>
      <c r="I20" s="82"/>
      <c r="J20" s="82"/>
      <c r="K20" s="82"/>
      <c r="L20" s="82"/>
      <c r="M20" s="91">
        <f t="shared" si="1"/>
        <v>0</v>
      </c>
      <c r="N20" s="301" t="s">
        <v>56</v>
      </c>
      <c r="O20" s="302"/>
      <c r="P20" s="302"/>
      <c r="Q20" s="303"/>
    </row>
    <row r="21" spans="1:17" ht="18" customHeight="1" thickBot="1">
      <c r="A21" s="85" t="s">
        <v>238</v>
      </c>
      <c r="B21" s="76"/>
      <c r="C21" s="157">
        <v>10</v>
      </c>
      <c r="D21" s="157"/>
      <c r="E21" s="157"/>
      <c r="F21" s="89">
        <f t="shared" si="0"/>
        <v>10</v>
      </c>
      <c r="G21" s="83">
        <v>8</v>
      </c>
      <c r="H21" s="82"/>
      <c r="I21" s="82"/>
      <c r="J21" s="82"/>
      <c r="K21" s="82"/>
      <c r="L21" s="82"/>
      <c r="M21" s="91">
        <f t="shared" si="1"/>
        <v>8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>
        <v>14</v>
      </c>
      <c r="C22" s="157">
        <v>16</v>
      </c>
      <c r="D22" s="157"/>
      <c r="E22" s="157"/>
      <c r="F22" s="89">
        <f t="shared" si="0"/>
        <v>30</v>
      </c>
      <c r="G22" s="83">
        <v>5</v>
      </c>
      <c r="H22" s="82"/>
      <c r="I22" s="82"/>
      <c r="J22" s="82"/>
      <c r="K22" s="82"/>
      <c r="L22" s="82"/>
      <c r="M22" s="91">
        <f t="shared" si="1"/>
        <v>5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>
        <v>3</v>
      </c>
      <c r="C23" s="157"/>
      <c r="D23" s="157"/>
      <c r="E23" s="157"/>
      <c r="F23" s="89">
        <f t="shared" si="0"/>
        <v>3</v>
      </c>
      <c r="G23" s="83">
        <v>2</v>
      </c>
      <c r="H23" s="82"/>
      <c r="I23" s="82"/>
      <c r="J23" s="82"/>
      <c r="K23" s="82"/>
      <c r="L23" s="82"/>
      <c r="M23" s="91">
        <f t="shared" si="1"/>
        <v>2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/>
      <c r="C24" s="157">
        <v>40</v>
      </c>
      <c r="D24" s="157"/>
      <c r="E24" s="157"/>
      <c r="F24" s="89">
        <f t="shared" si="0"/>
        <v>40</v>
      </c>
      <c r="G24" s="83">
        <v>22</v>
      </c>
      <c r="H24" s="82"/>
      <c r="I24" s="82"/>
      <c r="J24" s="82">
        <v>20</v>
      </c>
      <c r="K24" s="82"/>
      <c r="L24" s="82"/>
      <c r="M24" s="91">
        <f t="shared" si="1"/>
        <v>42</v>
      </c>
      <c r="N24" s="295"/>
      <c r="O24" s="296"/>
      <c r="P24" s="296"/>
      <c r="Q24" s="297"/>
    </row>
    <row r="25" spans="1:17" ht="18" customHeight="1" thickBot="1">
      <c r="A25" s="86" t="s">
        <v>33</v>
      </c>
      <c r="B25" s="76"/>
      <c r="C25" s="157">
        <v>9</v>
      </c>
      <c r="D25" s="157"/>
      <c r="E25" s="157"/>
      <c r="F25" s="89">
        <f t="shared" si="0"/>
        <v>9</v>
      </c>
      <c r="G25" s="83">
        <v>2</v>
      </c>
      <c r="H25" s="82"/>
      <c r="I25" s="82"/>
      <c r="J25" s="82"/>
      <c r="K25" s="82">
        <v>7</v>
      </c>
      <c r="L25" s="82"/>
      <c r="M25" s="91">
        <f t="shared" si="1"/>
        <v>9</v>
      </c>
      <c r="N25" s="331" t="s">
        <v>177</v>
      </c>
      <c r="O25" s="331"/>
      <c r="P25" s="331"/>
      <c r="Q25" s="331"/>
    </row>
    <row r="26" spans="1:17" ht="18" customHeight="1" thickBot="1">
      <c r="A26" s="86" t="s">
        <v>34</v>
      </c>
      <c r="B26" s="76"/>
      <c r="C26" s="157">
        <v>8</v>
      </c>
      <c r="D26" s="157"/>
      <c r="E26" s="157"/>
      <c r="F26" s="89">
        <f t="shared" si="0"/>
        <v>8</v>
      </c>
      <c r="G26" s="83">
        <v>4</v>
      </c>
      <c r="H26" s="82"/>
      <c r="I26" s="82"/>
      <c r="J26" s="82"/>
      <c r="K26" s="82">
        <v>4</v>
      </c>
      <c r="L26" s="82"/>
      <c r="M26" s="91">
        <f t="shared" si="1"/>
        <v>8</v>
      </c>
      <c r="N26" s="263"/>
      <c r="O26" s="263"/>
      <c r="P26" s="263"/>
      <c r="Q26" s="263"/>
    </row>
    <row r="27" spans="1:17" ht="18" customHeight="1" thickBot="1">
      <c r="A27" s="86" t="s">
        <v>31</v>
      </c>
      <c r="B27" s="76"/>
      <c r="C27" s="157">
        <v>7</v>
      </c>
      <c r="D27" s="157"/>
      <c r="E27" s="157"/>
      <c r="F27" s="89">
        <f t="shared" si="0"/>
        <v>7</v>
      </c>
      <c r="G27" s="83">
        <v>1</v>
      </c>
      <c r="H27" s="82"/>
      <c r="I27" s="82"/>
      <c r="J27" s="82"/>
      <c r="K27" s="82">
        <v>6</v>
      </c>
      <c r="L27" s="82"/>
      <c r="M27" s="91">
        <f t="shared" si="1"/>
        <v>7</v>
      </c>
      <c r="N27" s="263"/>
      <c r="O27" s="263"/>
      <c r="P27" s="263"/>
      <c r="Q27" s="263"/>
    </row>
    <row r="28" spans="1:17" ht="18" customHeight="1" thickBot="1">
      <c r="A28" s="86" t="s">
        <v>36</v>
      </c>
      <c r="B28" s="76"/>
      <c r="C28" s="157">
        <v>6</v>
      </c>
      <c r="D28" s="157">
        <v>5</v>
      </c>
      <c r="E28" s="157"/>
      <c r="F28" s="89">
        <f t="shared" si="0"/>
        <v>11</v>
      </c>
      <c r="G28" s="83">
        <v>11</v>
      </c>
      <c r="H28" s="82"/>
      <c r="I28" s="82"/>
      <c r="J28" s="82"/>
      <c r="K28" s="82"/>
      <c r="L28" s="82"/>
      <c r="M28" s="91">
        <f t="shared" si="1"/>
        <v>11</v>
      </c>
      <c r="N28" s="263"/>
      <c r="O28" s="263"/>
      <c r="P28" s="263"/>
      <c r="Q28" s="263"/>
    </row>
    <row r="29" spans="1:17" ht="18" customHeight="1" thickBot="1">
      <c r="A29" s="86" t="s">
        <v>27</v>
      </c>
      <c r="B29" s="76"/>
      <c r="C29" s="157">
        <v>8</v>
      </c>
      <c r="D29" s="157"/>
      <c r="E29" s="157"/>
      <c r="F29" s="89">
        <f t="shared" si="0"/>
        <v>8</v>
      </c>
      <c r="G29" s="83">
        <v>8</v>
      </c>
      <c r="H29" s="82"/>
      <c r="I29" s="82"/>
      <c r="J29" s="82"/>
      <c r="K29" s="82"/>
      <c r="L29" s="82"/>
      <c r="M29" s="91">
        <f t="shared" si="1"/>
        <v>8</v>
      </c>
      <c r="N29" s="263"/>
      <c r="O29" s="263"/>
      <c r="P29" s="263"/>
      <c r="Q29" s="263"/>
    </row>
    <row r="30" spans="1:17" ht="18" customHeight="1" thickBot="1">
      <c r="A30" s="86" t="s">
        <v>37</v>
      </c>
      <c r="B30" s="76"/>
      <c r="C30" s="157">
        <v>12</v>
      </c>
      <c r="D30" s="157"/>
      <c r="E30" s="157"/>
      <c r="F30" s="89">
        <f t="shared" si="0"/>
        <v>12</v>
      </c>
      <c r="G30" s="83">
        <v>9</v>
      </c>
      <c r="H30" s="82"/>
      <c r="I30" s="82"/>
      <c r="J30" s="82"/>
      <c r="K30" s="82">
        <v>3</v>
      </c>
      <c r="L30" s="82"/>
      <c r="M30" s="91">
        <f t="shared" si="1"/>
        <v>12</v>
      </c>
      <c r="N30" s="263"/>
      <c r="O30" s="263"/>
      <c r="P30" s="263"/>
      <c r="Q30" s="263"/>
    </row>
    <row r="31" spans="1:17" ht="18" customHeight="1" thickBot="1">
      <c r="A31" s="86" t="s">
        <v>169</v>
      </c>
      <c r="B31" s="76"/>
      <c r="C31" s="157">
        <v>12</v>
      </c>
      <c r="D31" s="157"/>
      <c r="E31" s="157"/>
      <c r="F31" s="89">
        <f t="shared" si="0"/>
        <v>12</v>
      </c>
      <c r="G31" s="83">
        <v>1</v>
      </c>
      <c r="H31" s="82"/>
      <c r="I31" s="82"/>
      <c r="J31" s="82"/>
      <c r="K31" s="82">
        <v>11</v>
      </c>
      <c r="L31" s="82"/>
      <c r="M31" s="91">
        <f t="shared" si="1"/>
        <v>12</v>
      </c>
      <c r="N31" s="263"/>
      <c r="O31" s="263"/>
      <c r="P31" s="263"/>
      <c r="Q31" s="263"/>
    </row>
    <row r="32" spans="1:17" ht="18" customHeight="1" thickBot="1">
      <c r="A32" s="86" t="s">
        <v>64</v>
      </c>
      <c r="B32" s="76"/>
      <c r="C32" s="157">
        <v>7</v>
      </c>
      <c r="D32" s="157">
        <v>4</v>
      </c>
      <c r="E32" s="157"/>
      <c r="F32" s="89">
        <f t="shared" si="0"/>
        <v>11</v>
      </c>
      <c r="G32" s="83">
        <v>4</v>
      </c>
      <c r="H32" s="82"/>
      <c r="I32" s="82"/>
      <c r="J32" s="82"/>
      <c r="K32" s="82">
        <v>7</v>
      </c>
      <c r="L32" s="82"/>
      <c r="M32" s="91">
        <f t="shared" si="1"/>
        <v>11</v>
      </c>
      <c r="N32" s="263"/>
      <c r="O32" s="263"/>
      <c r="P32" s="263"/>
      <c r="Q32" s="263"/>
    </row>
    <row r="33" spans="1:17" ht="18" customHeight="1" thickBot="1">
      <c r="A33" s="86" t="s">
        <v>171</v>
      </c>
      <c r="B33" s="76"/>
      <c r="C33" s="157">
        <v>7</v>
      </c>
      <c r="D33" s="157"/>
      <c r="E33" s="157"/>
      <c r="F33" s="89">
        <f t="shared" si="0"/>
        <v>7</v>
      </c>
      <c r="G33" s="83">
        <v>2</v>
      </c>
      <c r="H33" s="82"/>
      <c r="I33" s="82"/>
      <c r="J33" s="82"/>
      <c r="K33" s="82">
        <v>5</v>
      </c>
      <c r="L33" s="82"/>
      <c r="M33" s="91">
        <f t="shared" si="1"/>
        <v>7</v>
      </c>
      <c r="N33" s="263"/>
      <c r="O33" s="263"/>
      <c r="P33" s="263"/>
      <c r="Q33" s="263"/>
    </row>
    <row r="34" spans="1:17" ht="18" customHeight="1" thickBot="1">
      <c r="A34" s="86" t="s">
        <v>170</v>
      </c>
      <c r="B34" s="76"/>
      <c r="C34" s="157">
        <v>5</v>
      </c>
      <c r="D34" s="157"/>
      <c r="E34" s="157"/>
      <c r="F34" s="89">
        <f t="shared" si="0"/>
        <v>5</v>
      </c>
      <c r="G34" s="83">
        <v>5</v>
      </c>
      <c r="H34" s="82"/>
      <c r="I34" s="82"/>
      <c r="J34" s="82"/>
      <c r="K34" s="82"/>
      <c r="L34" s="82"/>
      <c r="M34" s="91">
        <f t="shared" si="1"/>
        <v>5</v>
      </c>
      <c r="N34" s="263"/>
      <c r="O34" s="263"/>
      <c r="P34" s="263"/>
      <c r="Q34" s="263"/>
    </row>
    <row r="35" spans="1:17" ht="18" customHeight="1" thickBot="1">
      <c r="A35" s="86" t="s">
        <v>233</v>
      </c>
      <c r="B35" s="76"/>
      <c r="C35" s="157">
        <v>6</v>
      </c>
      <c r="D35" s="157"/>
      <c r="E35" s="157"/>
      <c r="F35" s="89">
        <f t="shared" si="0"/>
        <v>6</v>
      </c>
      <c r="G35" s="83">
        <v>4</v>
      </c>
      <c r="H35" s="82"/>
      <c r="I35" s="82"/>
      <c r="J35" s="82"/>
      <c r="K35" s="82">
        <v>2</v>
      </c>
      <c r="L35" s="82"/>
      <c r="M35" s="91">
        <f t="shared" si="1"/>
        <v>6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157">
        <v>8</v>
      </c>
      <c r="D36" s="157"/>
      <c r="E36" s="157"/>
      <c r="F36" s="89">
        <f t="shared" si="0"/>
        <v>8</v>
      </c>
      <c r="G36" s="83">
        <v>6</v>
      </c>
      <c r="H36" s="82"/>
      <c r="I36" s="82"/>
      <c r="J36" s="82"/>
      <c r="K36" s="82">
        <v>2</v>
      </c>
      <c r="L36" s="82"/>
      <c r="M36" s="91">
        <f t="shared" si="1"/>
        <v>8</v>
      </c>
      <c r="N36" s="263"/>
      <c r="O36" s="263"/>
      <c r="P36" s="263"/>
      <c r="Q36" s="263"/>
    </row>
    <row r="37" spans="1:17" ht="18" customHeight="1" thickBot="1">
      <c r="A37" s="86" t="s">
        <v>29</v>
      </c>
      <c r="B37" s="76"/>
      <c r="C37" s="157">
        <v>10</v>
      </c>
      <c r="D37" s="157"/>
      <c r="E37" s="157"/>
      <c r="F37" s="89">
        <f t="shared" si="0"/>
        <v>10</v>
      </c>
      <c r="G37" s="83">
        <v>7</v>
      </c>
      <c r="H37" s="82"/>
      <c r="I37" s="82"/>
      <c r="J37" s="82"/>
      <c r="K37" s="82">
        <v>3</v>
      </c>
      <c r="L37" s="82"/>
      <c r="M37" s="91">
        <f t="shared" si="1"/>
        <v>10</v>
      </c>
      <c r="N37" s="263"/>
      <c r="O37" s="263"/>
      <c r="P37" s="263"/>
      <c r="Q37" s="263"/>
    </row>
    <row r="38" spans="1:17" ht="18" customHeight="1" thickBot="1">
      <c r="A38" s="86" t="s">
        <v>138</v>
      </c>
      <c r="B38" s="76"/>
      <c r="C38" s="157"/>
      <c r="D38" s="157"/>
      <c r="E38" s="157"/>
      <c r="F38" s="89">
        <f t="shared" si="0"/>
        <v>0</v>
      </c>
      <c r="G38" s="83"/>
      <c r="H38" s="82"/>
      <c r="I38" s="82"/>
      <c r="J38" s="82"/>
      <c r="K38" s="82"/>
      <c r="L38" s="82"/>
      <c r="M38" s="91">
        <f t="shared" si="1"/>
        <v>0</v>
      </c>
      <c r="N38" s="263"/>
      <c r="O38" s="263"/>
      <c r="P38" s="263"/>
      <c r="Q38" s="263"/>
    </row>
    <row r="39" spans="1:17" ht="18" customHeight="1" thickBot="1">
      <c r="A39" s="87" t="s">
        <v>39</v>
      </c>
      <c r="B39" s="76"/>
      <c r="C39" s="157"/>
      <c r="D39" s="157"/>
      <c r="E39" s="157"/>
      <c r="F39" s="89">
        <f t="shared" si="0"/>
        <v>0</v>
      </c>
      <c r="G39" s="83">
        <v>4</v>
      </c>
      <c r="H39" s="82"/>
      <c r="I39" s="82"/>
      <c r="J39" s="82"/>
      <c r="K39" s="82"/>
      <c r="L39" s="82"/>
      <c r="M39" s="91">
        <f t="shared" si="1"/>
        <v>4</v>
      </c>
      <c r="N39" s="331" t="s">
        <v>178</v>
      </c>
      <c r="O39" s="263"/>
      <c r="P39" s="263"/>
      <c r="Q39" s="263"/>
    </row>
    <row r="40" spans="1:17" ht="18" customHeight="1" thickBot="1">
      <c r="A40" s="87" t="s">
        <v>40</v>
      </c>
      <c r="B40" s="76"/>
      <c r="C40" s="157"/>
      <c r="D40" s="157"/>
      <c r="E40" s="157"/>
      <c r="F40" s="89">
        <f t="shared" si="0"/>
        <v>0</v>
      </c>
      <c r="G40" s="83">
        <v>4</v>
      </c>
      <c r="H40" s="82"/>
      <c r="I40" s="82"/>
      <c r="J40" s="82"/>
      <c r="K40" s="82"/>
      <c r="L40" s="82"/>
      <c r="M40" s="91">
        <f t="shared" si="1"/>
        <v>4</v>
      </c>
      <c r="N40" s="263"/>
      <c r="O40" s="263"/>
      <c r="P40" s="263"/>
      <c r="Q40" s="263"/>
    </row>
    <row r="41" spans="1:17" ht="18" customHeight="1" thickBot="1">
      <c r="A41" s="87" t="s">
        <v>47</v>
      </c>
      <c r="B41" s="76"/>
      <c r="C41" s="157"/>
      <c r="D41" s="157"/>
      <c r="E41" s="157"/>
      <c r="F41" s="89">
        <f t="shared" si="0"/>
        <v>0</v>
      </c>
      <c r="G41" s="83">
        <v>2</v>
      </c>
      <c r="H41" s="82"/>
      <c r="I41" s="82"/>
      <c r="J41" s="82"/>
      <c r="K41" s="82"/>
      <c r="L41" s="82"/>
      <c r="M41" s="91">
        <f t="shared" si="1"/>
        <v>2</v>
      </c>
      <c r="N41" s="263"/>
      <c r="O41" s="263"/>
      <c r="P41" s="263"/>
      <c r="Q41" s="263"/>
    </row>
    <row r="42" spans="1:17" ht="18" customHeight="1" thickBot="1">
      <c r="A42" s="87" t="s">
        <v>41</v>
      </c>
      <c r="B42" s="76"/>
      <c r="C42" s="157"/>
      <c r="D42" s="157"/>
      <c r="E42" s="157"/>
      <c r="F42" s="89">
        <f t="shared" si="0"/>
        <v>0</v>
      </c>
      <c r="G42" s="83">
        <v>1</v>
      </c>
      <c r="H42" s="82"/>
      <c r="I42" s="82"/>
      <c r="J42" s="82"/>
      <c r="K42" s="82"/>
      <c r="L42" s="82"/>
      <c r="M42" s="91">
        <f t="shared" si="1"/>
        <v>1</v>
      </c>
      <c r="N42" s="263"/>
      <c r="O42" s="263"/>
      <c r="P42" s="263"/>
      <c r="Q42" s="263"/>
    </row>
    <row r="43" spans="1:17" ht="18" customHeight="1" thickBot="1">
      <c r="A43" s="87" t="s">
        <v>132</v>
      </c>
      <c r="B43" s="76"/>
      <c r="C43" s="157"/>
      <c r="D43" s="157"/>
      <c r="E43" s="157"/>
      <c r="F43" s="89">
        <f t="shared" si="0"/>
        <v>0</v>
      </c>
      <c r="G43" s="83">
        <v>2</v>
      </c>
      <c r="H43" s="82"/>
      <c r="I43" s="82"/>
      <c r="J43" s="82"/>
      <c r="K43" s="82"/>
      <c r="L43" s="82"/>
      <c r="M43" s="91">
        <f t="shared" si="1"/>
        <v>2</v>
      </c>
      <c r="N43" s="263"/>
      <c r="O43" s="263"/>
      <c r="P43" s="263"/>
      <c r="Q43" s="263"/>
    </row>
    <row r="44" spans="1:17" ht="18" customHeight="1" thickBot="1">
      <c r="A44" s="87" t="s">
        <v>45</v>
      </c>
      <c r="B44" s="76"/>
      <c r="C44" s="157"/>
      <c r="D44" s="157"/>
      <c r="E44" s="157"/>
      <c r="F44" s="89">
        <f t="shared" si="0"/>
        <v>0</v>
      </c>
      <c r="G44" s="83"/>
      <c r="H44" s="82"/>
      <c r="I44" s="82"/>
      <c r="J44" s="82"/>
      <c r="K44" s="82"/>
      <c r="L44" s="82"/>
      <c r="M44" s="91">
        <f t="shared" si="1"/>
        <v>0</v>
      </c>
      <c r="N44" s="263"/>
      <c r="O44" s="263"/>
      <c r="P44" s="263"/>
      <c r="Q44" s="263"/>
    </row>
    <row r="45" spans="1:17" ht="17.25" thickBot="1">
      <c r="A45" s="76" t="s">
        <v>174</v>
      </c>
      <c r="B45" s="157"/>
      <c r="C45" s="157"/>
      <c r="D45" s="157"/>
      <c r="E45" s="157"/>
      <c r="F45" s="76">
        <f>SUM(F6:F44)</f>
        <v>362</v>
      </c>
      <c r="G45" s="157"/>
      <c r="H45" s="157"/>
      <c r="I45" s="157"/>
      <c r="J45" s="157"/>
      <c r="K45" s="96">
        <f>SUM(K25:K38)</f>
        <v>50</v>
      </c>
      <c r="L45" s="157"/>
      <c r="M45" s="97"/>
      <c r="N45" s="323"/>
      <c r="O45" s="324"/>
      <c r="P45" s="324"/>
      <c r="Q45" s="324"/>
    </row>
    <row r="46" spans="1:17" ht="17.25" thickBot="1">
      <c r="A46" s="20"/>
      <c r="B46" s="155"/>
      <c r="F46" s="20"/>
      <c r="G46" s="155"/>
      <c r="M46" s="1"/>
      <c r="P46"/>
    </row>
    <row r="47" spans="1:17" ht="23.25" customHeight="1" thickBot="1">
      <c r="A47" s="283" t="s">
        <v>215</v>
      </c>
      <c r="B47" s="284" t="s">
        <v>6</v>
      </c>
      <c r="C47" s="284"/>
      <c r="D47" s="284"/>
      <c r="E47" s="284"/>
      <c r="F47" s="284"/>
      <c r="G47" s="284" t="s">
        <v>7</v>
      </c>
      <c r="H47" s="284"/>
      <c r="I47" s="284"/>
      <c r="J47" s="284"/>
      <c r="K47" s="284"/>
      <c r="L47" s="284"/>
      <c r="M47" s="284"/>
      <c r="N47" s="285" t="s">
        <v>8</v>
      </c>
      <c r="O47" s="285"/>
      <c r="P47" s="285"/>
      <c r="Q47" s="285"/>
    </row>
    <row r="48" spans="1:17" s="8" customFormat="1" ht="27.75" customHeight="1" thickBot="1">
      <c r="A48" s="325"/>
      <c r="B48" s="110" t="s">
        <v>48</v>
      </c>
      <c r="C48" s="111" t="s">
        <v>209</v>
      </c>
      <c r="D48" s="111" t="s">
        <v>210</v>
      </c>
      <c r="E48" s="111" t="s">
        <v>113</v>
      </c>
      <c r="F48" s="112" t="s">
        <v>14</v>
      </c>
      <c r="G48" s="113" t="s">
        <v>209</v>
      </c>
      <c r="H48" s="111" t="s">
        <v>210</v>
      </c>
      <c r="I48" s="111" t="s">
        <v>16</v>
      </c>
      <c r="J48" s="111" t="s">
        <v>17</v>
      </c>
      <c r="K48" s="111" t="s">
        <v>113</v>
      </c>
      <c r="L48" s="111" t="s">
        <v>18</v>
      </c>
      <c r="M48" s="114" t="s">
        <v>14</v>
      </c>
      <c r="N48" s="326"/>
      <c r="O48" s="326"/>
      <c r="P48" s="326"/>
      <c r="Q48" s="326"/>
    </row>
    <row r="49" spans="1:17" ht="17.25" thickBot="1">
      <c r="A49" s="116" t="s">
        <v>202</v>
      </c>
      <c r="B49" s="158">
        <v>3</v>
      </c>
      <c r="C49" s="157"/>
      <c r="D49" s="157"/>
      <c r="E49" s="157"/>
      <c r="F49" s="76">
        <f>SUM(B49:E49)</f>
        <v>3</v>
      </c>
      <c r="G49" s="157"/>
      <c r="H49" s="157">
        <v>1</v>
      </c>
      <c r="I49" s="157"/>
      <c r="J49" s="157"/>
      <c r="K49" s="157"/>
      <c r="L49" s="157"/>
      <c r="M49" s="158">
        <f>G49+H49+I49+J49+K49+L49</f>
        <v>1</v>
      </c>
      <c r="N49" s="301" t="s">
        <v>214</v>
      </c>
      <c r="O49" s="319"/>
      <c r="P49" s="319"/>
      <c r="Q49" s="320"/>
    </row>
    <row r="50" spans="1:17" ht="17.25" thickBot="1">
      <c r="A50" s="117" t="s">
        <v>203</v>
      </c>
      <c r="B50" s="158">
        <v>4</v>
      </c>
      <c r="C50" s="157"/>
      <c r="D50" s="157">
        <v>3</v>
      </c>
      <c r="E50" s="157"/>
      <c r="F50" s="76">
        <f t="shared" ref="F50:F57" si="2">SUM(B50:E50)</f>
        <v>7</v>
      </c>
      <c r="G50" s="76"/>
      <c r="H50" s="157">
        <v>2</v>
      </c>
      <c r="I50" s="157"/>
      <c r="J50" s="157"/>
      <c r="K50" s="157"/>
      <c r="L50" s="157"/>
      <c r="M50" s="158">
        <f t="shared" ref="M50:M57" si="3">G50+H50+I50+J50+K50+L50</f>
        <v>2</v>
      </c>
      <c r="N50" s="327"/>
      <c r="O50" s="328"/>
      <c r="P50" s="328"/>
      <c r="Q50" s="329"/>
    </row>
    <row r="51" spans="1:17" ht="17.25" thickBot="1">
      <c r="A51" s="117" t="s">
        <v>204</v>
      </c>
      <c r="B51" s="158"/>
      <c r="C51" s="157"/>
      <c r="D51" s="157"/>
      <c r="E51" s="157"/>
      <c r="F51" s="76">
        <f t="shared" si="2"/>
        <v>0</v>
      </c>
      <c r="G51" s="76"/>
      <c r="H51" s="157"/>
      <c r="I51" s="157"/>
      <c r="J51" s="157"/>
      <c r="K51" s="157"/>
      <c r="L51" s="157"/>
      <c r="M51" s="158">
        <f t="shared" si="3"/>
        <v>0</v>
      </c>
      <c r="N51" s="327"/>
      <c r="O51" s="328"/>
      <c r="P51" s="328"/>
      <c r="Q51" s="329"/>
    </row>
    <row r="52" spans="1:17" ht="17.25" thickBot="1">
      <c r="A52" s="117" t="s">
        <v>205</v>
      </c>
      <c r="B52" s="158">
        <v>2</v>
      </c>
      <c r="C52" s="157"/>
      <c r="D52" s="157"/>
      <c r="E52" s="157"/>
      <c r="F52" s="76">
        <f t="shared" si="2"/>
        <v>2</v>
      </c>
      <c r="G52" s="76"/>
      <c r="H52" s="157"/>
      <c r="I52" s="157"/>
      <c r="J52" s="157"/>
      <c r="K52" s="157"/>
      <c r="L52" s="157"/>
      <c r="M52" s="158">
        <f t="shared" si="3"/>
        <v>0</v>
      </c>
      <c r="N52" s="327"/>
      <c r="O52" s="328"/>
      <c r="P52" s="328"/>
      <c r="Q52" s="329"/>
    </row>
    <row r="53" spans="1:17" ht="17.25" thickBot="1">
      <c r="A53" s="117" t="s">
        <v>206</v>
      </c>
      <c r="B53" s="158">
        <v>1</v>
      </c>
      <c r="C53" s="157"/>
      <c r="D53" s="157"/>
      <c r="E53" s="157"/>
      <c r="F53" s="76">
        <f t="shared" si="2"/>
        <v>1</v>
      </c>
      <c r="G53" s="76"/>
      <c r="H53" s="157">
        <v>1</v>
      </c>
      <c r="I53" s="157"/>
      <c r="J53" s="157"/>
      <c r="K53" s="157"/>
      <c r="L53" s="157"/>
      <c r="M53" s="158">
        <f t="shared" si="3"/>
        <v>1</v>
      </c>
      <c r="N53" s="327"/>
      <c r="O53" s="328"/>
      <c r="P53" s="328"/>
      <c r="Q53" s="329"/>
    </row>
    <row r="54" spans="1:17" ht="17.25" thickBot="1">
      <c r="A54" s="117" t="s">
        <v>207</v>
      </c>
      <c r="B54" s="158">
        <v>2</v>
      </c>
      <c r="C54" s="157">
        <v>1</v>
      </c>
      <c r="D54" s="157">
        <v>6</v>
      </c>
      <c r="E54" s="157"/>
      <c r="F54" s="76">
        <f t="shared" si="2"/>
        <v>9</v>
      </c>
      <c r="G54" s="76"/>
      <c r="H54" s="157">
        <v>1</v>
      </c>
      <c r="I54" s="157"/>
      <c r="J54" s="157"/>
      <c r="K54" s="157"/>
      <c r="L54" s="157"/>
      <c r="M54" s="158">
        <f t="shared" si="3"/>
        <v>1</v>
      </c>
      <c r="N54" s="327"/>
      <c r="O54" s="330"/>
      <c r="P54" s="330"/>
      <c r="Q54" s="329"/>
    </row>
    <row r="55" spans="1:17" ht="17.25" thickBot="1">
      <c r="A55" s="117" t="s">
        <v>217</v>
      </c>
      <c r="B55" s="158">
        <v>1</v>
      </c>
      <c r="C55" s="157"/>
      <c r="D55" s="157"/>
      <c r="E55" s="157"/>
      <c r="F55" s="76">
        <f t="shared" si="2"/>
        <v>1</v>
      </c>
      <c r="G55" s="76"/>
      <c r="H55" s="157"/>
      <c r="I55" s="157"/>
      <c r="J55" s="157"/>
      <c r="K55" s="157"/>
      <c r="L55" s="157"/>
      <c r="M55" s="158">
        <f t="shared" si="3"/>
        <v>0</v>
      </c>
      <c r="N55" s="327"/>
      <c r="O55" s="328"/>
      <c r="P55" s="328"/>
      <c r="Q55" s="329"/>
    </row>
    <row r="56" spans="1:17" ht="17.25" thickBot="1">
      <c r="A56" s="117" t="s">
        <v>218</v>
      </c>
      <c r="B56" s="158"/>
      <c r="C56" s="157"/>
      <c r="D56" s="157"/>
      <c r="E56" s="157"/>
      <c r="F56" s="76">
        <f t="shared" si="2"/>
        <v>0</v>
      </c>
      <c r="G56" s="76"/>
      <c r="H56" s="157"/>
      <c r="I56" s="157"/>
      <c r="J56" s="157"/>
      <c r="K56" s="157"/>
      <c r="L56" s="157"/>
      <c r="M56" s="158">
        <f t="shared" si="3"/>
        <v>0</v>
      </c>
      <c r="N56" s="327"/>
      <c r="O56" s="328"/>
      <c r="P56" s="328"/>
      <c r="Q56" s="329"/>
    </row>
    <row r="57" spans="1:17" ht="17.25" thickBot="1">
      <c r="A57" s="117" t="s">
        <v>219</v>
      </c>
      <c r="B57" s="158"/>
      <c r="C57" s="157"/>
      <c r="D57" s="157"/>
      <c r="E57" s="157"/>
      <c r="F57" s="76">
        <f t="shared" si="2"/>
        <v>0</v>
      </c>
      <c r="G57" s="76"/>
      <c r="H57" s="157"/>
      <c r="I57" s="157"/>
      <c r="J57" s="157"/>
      <c r="K57" s="157"/>
      <c r="L57" s="157"/>
      <c r="M57" s="158">
        <f t="shared" si="3"/>
        <v>0</v>
      </c>
      <c r="N57" s="313"/>
      <c r="O57" s="314"/>
      <c r="P57" s="314"/>
      <c r="Q57" s="315"/>
    </row>
    <row r="58" spans="1:17" ht="17.25" thickBot="1">
      <c r="A58" s="156" t="s">
        <v>14</v>
      </c>
      <c r="B58" s="76"/>
      <c r="C58" s="157"/>
      <c r="D58" s="157"/>
      <c r="E58" s="157"/>
      <c r="F58" s="76">
        <f>SUM(F49:F57)</f>
        <v>23</v>
      </c>
      <c r="G58" s="76"/>
      <c r="H58" s="157"/>
      <c r="I58" s="157"/>
      <c r="J58" s="157"/>
      <c r="K58" s="157"/>
      <c r="L58" s="157">
        <f>SUM(L49:L57)</f>
        <v>0</v>
      </c>
      <c r="M58" s="157">
        <f>SUM(M49:M57)</f>
        <v>5</v>
      </c>
      <c r="N58" s="321"/>
      <c r="O58" s="322"/>
      <c r="P58" s="322"/>
      <c r="Q58" s="322"/>
    </row>
    <row r="60" spans="1:17">
      <c r="K60" s="159"/>
    </row>
  </sheetData>
  <mergeCells count="19">
    <mergeCell ref="N58:Q58"/>
    <mergeCell ref="N45:Q45"/>
    <mergeCell ref="A47:A48"/>
    <mergeCell ref="B47:F47"/>
    <mergeCell ref="G47:M47"/>
    <mergeCell ref="N47:Q48"/>
    <mergeCell ref="N49:Q57"/>
    <mergeCell ref="N39:Q44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Q60"/>
  <sheetViews>
    <sheetView zoomScale="115" zoomScaleNormal="115" workbookViewId="0">
      <selection activeCell="A4" sqref="A4:A5"/>
    </sheetView>
  </sheetViews>
  <sheetFormatPr defaultRowHeight="16.5"/>
  <cols>
    <col min="1" max="1" width="26.875" style="4" customWidth="1"/>
    <col min="2" max="2" width="6.625" style="20" customWidth="1"/>
    <col min="3" max="6" width="6.625" style="162" customWidth="1"/>
    <col min="7" max="7" width="7.625" style="20" customWidth="1"/>
    <col min="8" max="8" width="7.75" style="162" customWidth="1"/>
    <col min="9" max="10" width="6.625" style="162" customWidth="1"/>
    <col min="11" max="11" width="9.25" style="162" customWidth="1"/>
    <col min="12" max="13" width="6.625" style="16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249</v>
      </c>
      <c r="B3" s="72"/>
      <c r="C3" s="163"/>
      <c r="D3" s="163"/>
      <c r="E3" s="163"/>
      <c r="F3" s="163"/>
      <c r="G3" s="72"/>
      <c r="H3" s="163"/>
      <c r="I3" s="163"/>
      <c r="J3" s="163"/>
      <c r="K3" s="163"/>
      <c r="L3" s="163"/>
      <c r="M3" s="163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161"/>
      <c r="D6" s="161"/>
      <c r="E6" s="161"/>
      <c r="F6" s="89">
        <f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161">
        <v>3</v>
      </c>
      <c r="D7" s="161"/>
      <c r="E7" s="161"/>
      <c r="F7" s="89">
        <f t="shared" ref="F7:F44" si="0">SUM(B7:E7)</f>
        <v>3</v>
      </c>
      <c r="G7" s="81"/>
      <c r="H7" s="82"/>
      <c r="I7" s="82"/>
      <c r="J7" s="82">
        <v>3</v>
      </c>
      <c r="K7" s="82"/>
      <c r="L7" s="82"/>
      <c r="M7" s="91">
        <f t="shared" ref="M7:M44" si="1">SUM(G7:L7)</f>
        <v>3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161"/>
      <c r="D8" s="161"/>
      <c r="E8" s="161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161"/>
      <c r="D9" s="161"/>
      <c r="E9" s="161"/>
      <c r="F9" s="89">
        <f t="shared" si="0"/>
        <v>0</v>
      </c>
      <c r="G9" s="83"/>
      <c r="H9" s="82"/>
      <c r="I9" s="82"/>
      <c r="J9" s="82"/>
      <c r="K9" s="82"/>
      <c r="L9" s="82"/>
      <c r="M9" s="91">
        <f t="shared" si="1"/>
        <v>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161"/>
      <c r="D10" s="161"/>
      <c r="E10" s="161"/>
      <c r="F10" s="89">
        <f t="shared" si="0"/>
        <v>0</v>
      </c>
      <c r="G10" s="83"/>
      <c r="H10" s="82"/>
      <c r="I10" s="82"/>
      <c r="J10" s="82"/>
      <c r="K10" s="82"/>
      <c r="L10" s="82"/>
      <c r="M10" s="91">
        <f t="shared" si="1"/>
        <v>0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19</v>
      </c>
      <c r="C11" s="161">
        <v>6</v>
      </c>
      <c r="D11" s="161">
        <v>10</v>
      </c>
      <c r="E11" s="161"/>
      <c r="F11" s="89">
        <f t="shared" si="0"/>
        <v>35</v>
      </c>
      <c r="G11" s="83">
        <v>12</v>
      </c>
      <c r="H11" s="82"/>
      <c r="I11" s="82"/>
      <c r="J11" s="82"/>
      <c r="K11" s="82"/>
      <c r="L11" s="82">
        <v>6</v>
      </c>
      <c r="M11" s="91">
        <f t="shared" si="1"/>
        <v>18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161">
        <v>9</v>
      </c>
      <c r="D12" s="161"/>
      <c r="E12" s="161"/>
      <c r="F12" s="89">
        <f t="shared" si="0"/>
        <v>9</v>
      </c>
      <c r="G12" s="83">
        <v>5</v>
      </c>
      <c r="H12" s="82"/>
      <c r="I12" s="82"/>
      <c r="J12" s="82">
        <v>4</v>
      </c>
      <c r="K12" s="82"/>
      <c r="L12" s="82"/>
      <c r="M12" s="91">
        <f t="shared" si="1"/>
        <v>9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161">
        <v>12</v>
      </c>
      <c r="D13" s="161"/>
      <c r="E13" s="161"/>
      <c r="F13" s="89">
        <f t="shared" si="0"/>
        <v>12</v>
      </c>
      <c r="G13" s="83">
        <v>11</v>
      </c>
      <c r="H13" s="82"/>
      <c r="I13" s="82"/>
      <c r="J13" s="82">
        <v>1</v>
      </c>
      <c r="K13" s="82"/>
      <c r="L13" s="82"/>
      <c r="M13" s="91">
        <f t="shared" si="1"/>
        <v>12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161">
        <v>4</v>
      </c>
      <c r="D14" s="161"/>
      <c r="E14" s="161"/>
      <c r="F14" s="89">
        <f t="shared" si="0"/>
        <v>4</v>
      </c>
      <c r="G14" s="83">
        <v>4</v>
      </c>
      <c r="H14" s="82"/>
      <c r="I14" s="82"/>
      <c r="J14" s="82"/>
      <c r="K14" s="82"/>
      <c r="L14" s="82"/>
      <c r="M14" s="91">
        <f t="shared" si="1"/>
        <v>4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161">
        <v>4</v>
      </c>
      <c r="D15" s="161"/>
      <c r="E15" s="161"/>
      <c r="F15" s="89">
        <f t="shared" si="0"/>
        <v>4</v>
      </c>
      <c r="G15" s="83">
        <v>1</v>
      </c>
      <c r="H15" s="82"/>
      <c r="I15" s="82"/>
      <c r="J15" s="82">
        <v>3</v>
      </c>
      <c r="K15" s="82"/>
      <c r="L15" s="82"/>
      <c r="M15" s="91">
        <f t="shared" si="1"/>
        <v>4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161">
        <v>8</v>
      </c>
      <c r="D16" s="161">
        <v>8</v>
      </c>
      <c r="E16" s="161"/>
      <c r="F16" s="89">
        <f t="shared" si="0"/>
        <v>16</v>
      </c>
      <c r="G16" s="83">
        <v>7</v>
      </c>
      <c r="H16" s="82"/>
      <c r="I16" s="82"/>
      <c r="J16" s="82">
        <v>9</v>
      </c>
      <c r="K16" s="82"/>
      <c r="L16" s="82"/>
      <c r="M16" s="91">
        <f t="shared" si="1"/>
        <v>16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161">
        <v>2</v>
      </c>
      <c r="D17" s="161"/>
      <c r="E17" s="161"/>
      <c r="F17" s="89">
        <f t="shared" si="0"/>
        <v>2</v>
      </c>
      <c r="G17" s="83">
        <v>1</v>
      </c>
      <c r="H17" s="82"/>
      <c r="I17" s="82"/>
      <c r="J17" s="82">
        <v>1</v>
      </c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161">
        <v>2</v>
      </c>
      <c r="D18" s="161"/>
      <c r="E18" s="161"/>
      <c r="F18" s="89">
        <f t="shared" si="0"/>
        <v>2</v>
      </c>
      <c r="G18" s="83">
        <v>2</v>
      </c>
      <c r="H18" s="82"/>
      <c r="I18" s="82"/>
      <c r="J18" s="82"/>
      <c r="K18" s="82"/>
      <c r="L18" s="82"/>
      <c r="M18" s="91">
        <f t="shared" si="1"/>
        <v>2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161">
        <v>11</v>
      </c>
      <c r="D19" s="161"/>
      <c r="E19" s="161"/>
      <c r="F19" s="89">
        <f t="shared" si="0"/>
        <v>11</v>
      </c>
      <c r="G19" s="83">
        <v>8</v>
      </c>
      <c r="H19" s="82"/>
      <c r="I19" s="82"/>
      <c r="J19" s="82">
        <v>3</v>
      </c>
      <c r="K19" s="82"/>
      <c r="L19" s="82"/>
      <c r="M19" s="91">
        <f t="shared" si="1"/>
        <v>11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>
        <v>6</v>
      </c>
      <c r="C20" s="161"/>
      <c r="D20" s="161"/>
      <c r="E20" s="161"/>
      <c r="F20" s="89">
        <f t="shared" si="0"/>
        <v>6</v>
      </c>
      <c r="G20" s="83">
        <v>6</v>
      </c>
      <c r="H20" s="82"/>
      <c r="I20" s="82"/>
      <c r="J20" s="82"/>
      <c r="K20" s="82"/>
      <c r="L20" s="82"/>
      <c r="M20" s="91">
        <f t="shared" si="1"/>
        <v>6</v>
      </c>
      <c r="N20" s="301" t="s">
        <v>56</v>
      </c>
      <c r="O20" s="302"/>
      <c r="P20" s="302"/>
      <c r="Q20" s="303"/>
    </row>
    <row r="21" spans="1:17" ht="18" customHeight="1" thickBot="1">
      <c r="A21" s="85" t="s">
        <v>238</v>
      </c>
      <c r="B21" s="76">
        <v>2</v>
      </c>
      <c r="C21" s="161">
        <v>10</v>
      </c>
      <c r="D21" s="161"/>
      <c r="E21" s="161"/>
      <c r="F21" s="89">
        <f t="shared" si="0"/>
        <v>12</v>
      </c>
      <c r="G21" s="83">
        <v>4</v>
      </c>
      <c r="H21" s="82"/>
      <c r="I21" s="82"/>
      <c r="J21" s="82"/>
      <c r="K21" s="82"/>
      <c r="L21" s="82"/>
      <c r="M21" s="91">
        <f t="shared" si="1"/>
        <v>4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>
        <v>25</v>
      </c>
      <c r="C22" s="161"/>
      <c r="D22" s="161"/>
      <c r="E22" s="161"/>
      <c r="F22" s="89">
        <f t="shared" si="0"/>
        <v>25</v>
      </c>
      <c r="G22" s="83">
        <v>10</v>
      </c>
      <c r="H22" s="82"/>
      <c r="I22" s="82"/>
      <c r="J22" s="82"/>
      <c r="K22" s="82"/>
      <c r="L22" s="82"/>
      <c r="M22" s="91">
        <f t="shared" si="1"/>
        <v>10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>
        <v>1</v>
      </c>
      <c r="C23" s="161">
        <v>5</v>
      </c>
      <c r="D23" s="161"/>
      <c r="E23" s="161"/>
      <c r="F23" s="89">
        <f t="shared" si="0"/>
        <v>6</v>
      </c>
      <c r="G23" s="83">
        <v>1</v>
      </c>
      <c r="H23" s="82"/>
      <c r="I23" s="82"/>
      <c r="J23" s="82"/>
      <c r="K23" s="82"/>
      <c r="L23" s="82"/>
      <c r="M23" s="91">
        <f t="shared" si="1"/>
        <v>1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>
        <v>18</v>
      </c>
      <c r="C24" s="161">
        <v>20</v>
      </c>
      <c r="D24" s="161"/>
      <c r="E24" s="161"/>
      <c r="F24" s="89">
        <f t="shared" si="0"/>
        <v>38</v>
      </c>
      <c r="G24" s="83">
        <v>13</v>
      </c>
      <c r="H24" s="82"/>
      <c r="I24" s="82"/>
      <c r="J24" s="82"/>
      <c r="K24" s="82"/>
      <c r="L24" s="82"/>
      <c r="M24" s="91">
        <f t="shared" si="1"/>
        <v>13</v>
      </c>
      <c r="N24" s="295"/>
      <c r="O24" s="296"/>
      <c r="P24" s="296"/>
      <c r="Q24" s="297"/>
    </row>
    <row r="25" spans="1:17" ht="18" customHeight="1" thickBot="1">
      <c r="A25" s="86" t="s">
        <v>33</v>
      </c>
      <c r="B25" s="76"/>
      <c r="C25" s="161">
        <v>7</v>
      </c>
      <c r="D25" s="161"/>
      <c r="E25" s="161"/>
      <c r="F25" s="89">
        <f t="shared" si="0"/>
        <v>7</v>
      </c>
      <c r="G25" s="83">
        <v>6</v>
      </c>
      <c r="H25" s="82"/>
      <c r="I25" s="82"/>
      <c r="J25" s="82"/>
      <c r="K25" s="82">
        <v>1</v>
      </c>
      <c r="L25" s="82"/>
      <c r="M25" s="91">
        <f t="shared" si="1"/>
        <v>7</v>
      </c>
      <c r="N25" s="331" t="s">
        <v>177</v>
      </c>
      <c r="O25" s="331"/>
      <c r="P25" s="331"/>
      <c r="Q25" s="331"/>
    </row>
    <row r="26" spans="1:17" ht="18" customHeight="1" thickBot="1">
      <c r="A26" s="86" t="s">
        <v>34</v>
      </c>
      <c r="B26" s="76"/>
      <c r="C26" s="161">
        <v>7</v>
      </c>
      <c r="D26" s="161"/>
      <c r="E26" s="161"/>
      <c r="F26" s="89">
        <f t="shared" si="0"/>
        <v>7</v>
      </c>
      <c r="G26" s="83">
        <v>7</v>
      </c>
      <c r="H26" s="82"/>
      <c r="I26" s="82"/>
      <c r="J26" s="82"/>
      <c r="K26" s="82"/>
      <c r="L26" s="82"/>
      <c r="M26" s="91">
        <f t="shared" si="1"/>
        <v>7</v>
      </c>
      <c r="N26" s="263"/>
      <c r="O26" s="263"/>
      <c r="P26" s="263"/>
      <c r="Q26" s="263"/>
    </row>
    <row r="27" spans="1:17" ht="18" customHeight="1" thickBot="1">
      <c r="A27" s="86" t="s">
        <v>31</v>
      </c>
      <c r="B27" s="76"/>
      <c r="C27" s="161">
        <v>5</v>
      </c>
      <c r="D27" s="161"/>
      <c r="E27" s="161"/>
      <c r="F27" s="89">
        <f t="shared" si="0"/>
        <v>5</v>
      </c>
      <c r="G27" s="83">
        <v>5</v>
      </c>
      <c r="H27" s="82"/>
      <c r="I27" s="82"/>
      <c r="J27" s="82"/>
      <c r="K27" s="82"/>
      <c r="L27" s="82"/>
      <c r="M27" s="91">
        <f t="shared" si="1"/>
        <v>5</v>
      </c>
      <c r="N27" s="263"/>
      <c r="O27" s="263"/>
      <c r="P27" s="263"/>
      <c r="Q27" s="263"/>
    </row>
    <row r="28" spans="1:17" ht="18" customHeight="1" thickBot="1">
      <c r="A28" s="86" t="s">
        <v>36</v>
      </c>
      <c r="B28" s="76"/>
      <c r="C28" s="161">
        <v>6</v>
      </c>
      <c r="D28" s="161">
        <v>8</v>
      </c>
      <c r="E28" s="161"/>
      <c r="F28" s="89">
        <f t="shared" si="0"/>
        <v>14</v>
      </c>
      <c r="G28" s="83">
        <v>14</v>
      </c>
      <c r="H28" s="82"/>
      <c r="I28" s="82"/>
      <c r="J28" s="82"/>
      <c r="K28" s="82"/>
      <c r="L28" s="82"/>
      <c r="M28" s="91">
        <f t="shared" si="1"/>
        <v>14</v>
      </c>
      <c r="N28" s="263"/>
      <c r="O28" s="263"/>
      <c r="P28" s="263"/>
      <c r="Q28" s="263"/>
    </row>
    <row r="29" spans="1:17" ht="18" customHeight="1" thickBot="1">
      <c r="A29" s="86" t="s">
        <v>27</v>
      </c>
      <c r="B29" s="76"/>
      <c r="C29" s="161">
        <v>6</v>
      </c>
      <c r="D29" s="161">
        <v>3</v>
      </c>
      <c r="E29" s="161"/>
      <c r="F29" s="89">
        <f t="shared" si="0"/>
        <v>9</v>
      </c>
      <c r="G29" s="83">
        <v>9</v>
      </c>
      <c r="H29" s="82"/>
      <c r="I29" s="82"/>
      <c r="J29" s="82"/>
      <c r="K29" s="82"/>
      <c r="L29" s="82"/>
      <c r="M29" s="91">
        <f t="shared" si="1"/>
        <v>9</v>
      </c>
      <c r="N29" s="263"/>
      <c r="O29" s="263"/>
      <c r="P29" s="263"/>
      <c r="Q29" s="263"/>
    </row>
    <row r="30" spans="1:17" ht="18" customHeight="1" thickBot="1">
      <c r="A30" s="86" t="s">
        <v>37</v>
      </c>
      <c r="B30" s="76"/>
      <c r="C30" s="161">
        <v>12</v>
      </c>
      <c r="D30" s="161"/>
      <c r="E30" s="161"/>
      <c r="F30" s="89">
        <f t="shared" si="0"/>
        <v>12</v>
      </c>
      <c r="G30" s="83">
        <v>12</v>
      </c>
      <c r="H30" s="82"/>
      <c r="I30" s="82"/>
      <c r="J30" s="82"/>
      <c r="K30" s="82"/>
      <c r="L30" s="82"/>
      <c r="M30" s="91">
        <f t="shared" si="1"/>
        <v>12</v>
      </c>
      <c r="N30" s="263"/>
      <c r="O30" s="263"/>
      <c r="P30" s="263"/>
      <c r="Q30" s="263"/>
    </row>
    <row r="31" spans="1:17" ht="18" customHeight="1" thickBot="1">
      <c r="A31" s="86" t="s">
        <v>169</v>
      </c>
      <c r="B31" s="76"/>
      <c r="C31" s="161">
        <v>11</v>
      </c>
      <c r="D31" s="161"/>
      <c r="E31" s="161"/>
      <c r="F31" s="89">
        <f t="shared" si="0"/>
        <v>11</v>
      </c>
      <c r="G31" s="83">
        <v>5</v>
      </c>
      <c r="H31" s="82"/>
      <c r="I31" s="82"/>
      <c r="J31" s="82"/>
      <c r="K31" s="82">
        <v>6</v>
      </c>
      <c r="L31" s="82"/>
      <c r="M31" s="91">
        <f t="shared" si="1"/>
        <v>11</v>
      </c>
      <c r="N31" s="263"/>
      <c r="O31" s="263"/>
      <c r="P31" s="263"/>
      <c r="Q31" s="263"/>
    </row>
    <row r="32" spans="1:17" ht="18" customHeight="1" thickBot="1">
      <c r="A32" s="86" t="s">
        <v>64</v>
      </c>
      <c r="B32" s="76"/>
      <c r="C32" s="161">
        <v>9</v>
      </c>
      <c r="D32" s="161"/>
      <c r="E32" s="161"/>
      <c r="F32" s="89">
        <f t="shared" si="0"/>
        <v>9</v>
      </c>
      <c r="G32" s="83">
        <v>7</v>
      </c>
      <c r="H32" s="82"/>
      <c r="I32" s="82"/>
      <c r="J32" s="82"/>
      <c r="K32" s="82">
        <v>2</v>
      </c>
      <c r="L32" s="82"/>
      <c r="M32" s="91">
        <f t="shared" si="1"/>
        <v>9</v>
      </c>
      <c r="N32" s="263"/>
      <c r="O32" s="263"/>
      <c r="P32" s="263"/>
      <c r="Q32" s="263"/>
    </row>
    <row r="33" spans="1:17" ht="18" customHeight="1" thickBot="1">
      <c r="A33" s="86" t="s">
        <v>171</v>
      </c>
      <c r="B33" s="76"/>
      <c r="C33" s="161">
        <v>9</v>
      </c>
      <c r="D33" s="161"/>
      <c r="E33" s="161"/>
      <c r="F33" s="89">
        <f t="shared" si="0"/>
        <v>9</v>
      </c>
      <c r="G33" s="83">
        <v>9</v>
      </c>
      <c r="H33" s="82"/>
      <c r="I33" s="82"/>
      <c r="J33" s="82"/>
      <c r="K33" s="82"/>
      <c r="L33" s="82"/>
      <c r="M33" s="91">
        <f t="shared" si="1"/>
        <v>9</v>
      </c>
      <c r="N33" s="263"/>
      <c r="O33" s="263"/>
      <c r="P33" s="263"/>
      <c r="Q33" s="263"/>
    </row>
    <row r="34" spans="1:17" ht="18" customHeight="1" thickBot="1">
      <c r="A34" s="86" t="s">
        <v>170</v>
      </c>
      <c r="B34" s="76"/>
      <c r="C34" s="161">
        <v>6</v>
      </c>
      <c r="D34" s="161"/>
      <c r="E34" s="161"/>
      <c r="F34" s="89">
        <f t="shared" si="0"/>
        <v>6</v>
      </c>
      <c r="G34" s="83">
        <v>6</v>
      </c>
      <c r="H34" s="82"/>
      <c r="I34" s="82"/>
      <c r="J34" s="82"/>
      <c r="K34" s="82"/>
      <c r="L34" s="82"/>
      <c r="M34" s="91">
        <f t="shared" si="1"/>
        <v>6</v>
      </c>
      <c r="N34" s="263"/>
      <c r="O34" s="263"/>
      <c r="P34" s="263"/>
      <c r="Q34" s="263"/>
    </row>
    <row r="35" spans="1:17" ht="18" customHeight="1" thickBot="1">
      <c r="A35" s="86" t="s">
        <v>233</v>
      </c>
      <c r="B35" s="76"/>
      <c r="C35" s="161">
        <v>5</v>
      </c>
      <c r="D35" s="161"/>
      <c r="E35" s="161"/>
      <c r="F35" s="89">
        <f t="shared" si="0"/>
        <v>5</v>
      </c>
      <c r="G35" s="83">
        <v>5</v>
      </c>
      <c r="H35" s="82"/>
      <c r="I35" s="82"/>
      <c r="J35" s="82"/>
      <c r="K35" s="82"/>
      <c r="L35" s="82"/>
      <c r="M35" s="91">
        <f t="shared" si="1"/>
        <v>5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161">
        <v>5</v>
      </c>
      <c r="D36" s="161">
        <v>5</v>
      </c>
      <c r="E36" s="161"/>
      <c r="F36" s="89">
        <f t="shared" si="0"/>
        <v>10</v>
      </c>
      <c r="G36" s="83">
        <v>8</v>
      </c>
      <c r="H36" s="82"/>
      <c r="I36" s="82"/>
      <c r="J36" s="82"/>
      <c r="K36" s="82">
        <v>2</v>
      </c>
      <c r="L36" s="82"/>
      <c r="M36" s="91">
        <f t="shared" si="1"/>
        <v>10</v>
      </c>
      <c r="N36" s="263"/>
      <c r="O36" s="263"/>
      <c r="P36" s="263"/>
      <c r="Q36" s="263"/>
    </row>
    <row r="37" spans="1:17" ht="18" customHeight="1" thickBot="1">
      <c r="A37" s="86" t="s">
        <v>29</v>
      </c>
      <c r="B37" s="76"/>
      <c r="C37" s="161">
        <v>10</v>
      </c>
      <c r="D37" s="161">
        <v>4</v>
      </c>
      <c r="E37" s="161"/>
      <c r="F37" s="89">
        <f t="shared" si="0"/>
        <v>14</v>
      </c>
      <c r="G37" s="83">
        <v>14</v>
      </c>
      <c r="H37" s="82"/>
      <c r="I37" s="82"/>
      <c r="J37" s="82"/>
      <c r="K37" s="82"/>
      <c r="L37" s="82"/>
      <c r="M37" s="91">
        <f t="shared" si="1"/>
        <v>14</v>
      </c>
      <c r="N37" s="263"/>
      <c r="O37" s="263"/>
      <c r="P37" s="263"/>
      <c r="Q37" s="263"/>
    </row>
    <row r="38" spans="1:17" ht="18" customHeight="1" thickBot="1">
      <c r="A38" s="86" t="s">
        <v>138</v>
      </c>
      <c r="B38" s="76"/>
      <c r="C38" s="161"/>
      <c r="D38" s="161"/>
      <c r="E38" s="161"/>
      <c r="F38" s="89">
        <f t="shared" si="0"/>
        <v>0</v>
      </c>
      <c r="G38" s="83"/>
      <c r="H38" s="82"/>
      <c r="I38" s="82"/>
      <c r="J38" s="82"/>
      <c r="K38" s="82"/>
      <c r="L38" s="82"/>
      <c r="M38" s="91">
        <f t="shared" si="1"/>
        <v>0</v>
      </c>
      <c r="N38" s="263"/>
      <c r="O38" s="263"/>
      <c r="P38" s="263"/>
      <c r="Q38" s="263"/>
    </row>
    <row r="39" spans="1:17" ht="18" customHeight="1" thickBot="1">
      <c r="A39" s="87" t="s">
        <v>39</v>
      </c>
      <c r="B39" s="76"/>
      <c r="C39" s="161"/>
      <c r="D39" s="161"/>
      <c r="E39" s="161"/>
      <c r="F39" s="89">
        <f t="shared" si="0"/>
        <v>0</v>
      </c>
      <c r="G39" s="83">
        <v>1</v>
      </c>
      <c r="H39" s="82"/>
      <c r="I39" s="82"/>
      <c r="J39" s="82"/>
      <c r="K39" s="82"/>
      <c r="L39" s="82"/>
      <c r="M39" s="91">
        <f t="shared" si="1"/>
        <v>1</v>
      </c>
      <c r="N39" s="331" t="s">
        <v>178</v>
      </c>
      <c r="O39" s="263"/>
      <c r="P39" s="263"/>
      <c r="Q39" s="263"/>
    </row>
    <row r="40" spans="1:17" ht="18" customHeight="1" thickBot="1">
      <c r="A40" s="87" t="s">
        <v>40</v>
      </c>
      <c r="B40" s="76"/>
      <c r="C40" s="161"/>
      <c r="D40" s="161"/>
      <c r="E40" s="161"/>
      <c r="F40" s="89">
        <f t="shared" si="0"/>
        <v>0</v>
      </c>
      <c r="G40" s="83">
        <v>2</v>
      </c>
      <c r="H40" s="82"/>
      <c r="I40" s="82"/>
      <c r="J40" s="82"/>
      <c r="K40" s="82"/>
      <c r="L40" s="82"/>
      <c r="M40" s="91">
        <f t="shared" si="1"/>
        <v>2</v>
      </c>
      <c r="N40" s="263"/>
      <c r="O40" s="263"/>
      <c r="P40" s="263"/>
      <c r="Q40" s="263"/>
    </row>
    <row r="41" spans="1:17" ht="18" customHeight="1" thickBot="1">
      <c r="A41" s="87" t="s">
        <v>47</v>
      </c>
      <c r="B41" s="76"/>
      <c r="C41" s="161"/>
      <c r="D41" s="161"/>
      <c r="E41" s="161"/>
      <c r="F41" s="89">
        <f t="shared" si="0"/>
        <v>0</v>
      </c>
      <c r="G41" s="83"/>
      <c r="H41" s="82"/>
      <c r="I41" s="82"/>
      <c r="J41" s="82"/>
      <c r="K41" s="82"/>
      <c r="L41" s="82"/>
      <c r="M41" s="91">
        <f t="shared" si="1"/>
        <v>0</v>
      </c>
      <c r="N41" s="263"/>
      <c r="O41" s="263"/>
      <c r="P41" s="263"/>
      <c r="Q41" s="263"/>
    </row>
    <row r="42" spans="1:17" ht="18" customHeight="1" thickBot="1">
      <c r="A42" s="87" t="s">
        <v>41</v>
      </c>
      <c r="B42" s="76"/>
      <c r="C42" s="161"/>
      <c r="D42" s="161"/>
      <c r="E42" s="161"/>
      <c r="F42" s="89">
        <f t="shared" si="0"/>
        <v>0</v>
      </c>
      <c r="G42" s="83">
        <v>4</v>
      </c>
      <c r="H42" s="82"/>
      <c r="I42" s="82"/>
      <c r="J42" s="82"/>
      <c r="K42" s="82"/>
      <c r="L42" s="82"/>
      <c r="M42" s="91">
        <f t="shared" si="1"/>
        <v>4</v>
      </c>
      <c r="N42" s="263"/>
      <c r="O42" s="263"/>
      <c r="P42" s="263"/>
      <c r="Q42" s="263"/>
    </row>
    <row r="43" spans="1:17" ht="18" customHeight="1" thickBot="1">
      <c r="A43" s="87" t="s">
        <v>132</v>
      </c>
      <c r="B43" s="76"/>
      <c r="C43" s="161"/>
      <c r="D43" s="161"/>
      <c r="E43" s="161"/>
      <c r="F43" s="89">
        <f t="shared" si="0"/>
        <v>0</v>
      </c>
      <c r="G43" s="83">
        <v>3</v>
      </c>
      <c r="H43" s="82"/>
      <c r="I43" s="82"/>
      <c r="J43" s="82"/>
      <c r="K43" s="82"/>
      <c r="L43" s="82"/>
      <c r="M43" s="91">
        <f t="shared" si="1"/>
        <v>3</v>
      </c>
      <c r="N43" s="263"/>
      <c r="O43" s="263"/>
      <c r="P43" s="263"/>
      <c r="Q43" s="263"/>
    </row>
    <row r="44" spans="1:17" ht="18" customHeight="1" thickBot="1">
      <c r="A44" s="87" t="s">
        <v>45</v>
      </c>
      <c r="B44" s="76"/>
      <c r="C44" s="161">
        <v>1</v>
      </c>
      <c r="D44" s="161"/>
      <c r="E44" s="161"/>
      <c r="F44" s="89">
        <f t="shared" si="0"/>
        <v>1</v>
      </c>
      <c r="G44" s="83">
        <v>3</v>
      </c>
      <c r="H44" s="82"/>
      <c r="I44" s="82"/>
      <c r="J44" s="82"/>
      <c r="K44" s="82"/>
      <c r="L44" s="82"/>
      <c r="M44" s="91">
        <f t="shared" si="1"/>
        <v>3</v>
      </c>
      <c r="N44" s="263"/>
      <c r="O44" s="263"/>
      <c r="P44" s="263"/>
      <c r="Q44" s="263"/>
    </row>
    <row r="45" spans="1:17" ht="17.25" thickBot="1">
      <c r="A45" s="76" t="s">
        <v>174</v>
      </c>
      <c r="B45" s="161"/>
      <c r="C45" s="161"/>
      <c r="D45" s="161"/>
      <c r="E45" s="161"/>
      <c r="F45" s="76">
        <f>SUM(F6:F44)</f>
        <v>304</v>
      </c>
      <c r="G45" s="161"/>
      <c r="H45" s="161"/>
      <c r="I45" s="161"/>
      <c r="J45" s="161"/>
      <c r="K45" s="96">
        <f>SUM(K25:K38)</f>
        <v>11</v>
      </c>
      <c r="L45" s="161"/>
      <c r="M45" s="97"/>
      <c r="N45" s="323"/>
      <c r="O45" s="324"/>
      <c r="P45" s="324"/>
      <c r="Q45" s="324"/>
    </row>
    <row r="46" spans="1:17" ht="17.25" thickBot="1">
      <c r="A46" s="20"/>
      <c r="B46" s="162"/>
      <c r="F46" s="20"/>
      <c r="G46" s="162"/>
      <c r="M46" s="1"/>
      <c r="P46"/>
    </row>
    <row r="47" spans="1:17" ht="23.25" customHeight="1" thickBot="1">
      <c r="A47" s="283" t="s">
        <v>215</v>
      </c>
      <c r="B47" s="284" t="s">
        <v>6</v>
      </c>
      <c r="C47" s="284"/>
      <c r="D47" s="284"/>
      <c r="E47" s="284"/>
      <c r="F47" s="284"/>
      <c r="G47" s="284" t="s">
        <v>7</v>
      </c>
      <c r="H47" s="284"/>
      <c r="I47" s="284"/>
      <c r="J47" s="284"/>
      <c r="K47" s="284"/>
      <c r="L47" s="284"/>
      <c r="M47" s="284"/>
      <c r="N47" s="285" t="s">
        <v>8</v>
      </c>
      <c r="O47" s="285"/>
      <c r="P47" s="285"/>
      <c r="Q47" s="285"/>
    </row>
    <row r="48" spans="1:17" s="8" customFormat="1" ht="27.75" customHeight="1" thickBot="1">
      <c r="A48" s="325"/>
      <c r="B48" s="110" t="s">
        <v>48</v>
      </c>
      <c r="C48" s="111" t="s">
        <v>209</v>
      </c>
      <c r="D48" s="111" t="s">
        <v>210</v>
      </c>
      <c r="E48" s="111" t="s">
        <v>113</v>
      </c>
      <c r="F48" s="112" t="s">
        <v>14</v>
      </c>
      <c r="G48" s="113" t="s">
        <v>209</v>
      </c>
      <c r="H48" s="111" t="s">
        <v>210</v>
      </c>
      <c r="I48" s="111" t="s">
        <v>16</v>
      </c>
      <c r="J48" s="111" t="s">
        <v>17</v>
      </c>
      <c r="K48" s="111" t="s">
        <v>113</v>
      </c>
      <c r="L48" s="111" t="s">
        <v>18</v>
      </c>
      <c r="M48" s="114" t="s">
        <v>14</v>
      </c>
      <c r="N48" s="326"/>
      <c r="O48" s="326"/>
      <c r="P48" s="326"/>
      <c r="Q48" s="326"/>
    </row>
    <row r="49" spans="1:17" ht="17.25" thickBot="1">
      <c r="A49" s="116" t="s">
        <v>202</v>
      </c>
      <c r="B49" s="164">
        <v>2</v>
      </c>
      <c r="C49" s="161"/>
      <c r="D49" s="161">
        <v>3</v>
      </c>
      <c r="E49" s="161"/>
      <c r="F49" s="76">
        <f>SUM(B49:E49)</f>
        <v>5</v>
      </c>
      <c r="G49" s="161"/>
      <c r="H49" s="161"/>
      <c r="I49" s="161"/>
      <c r="J49" s="161"/>
      <c r="K49" s="161"/>
      <c r="L49" s="161"/>
      <c r="M49" s="164">
        <f>G49+H49+I49+J49+K49+L49</f>
        <v>0</v>
      </c>
      <c r="N49" s="301" t="s">
        <v>214</v>
      </c>
      <c r="O49" s="319"/>
      <c r="P49" s="319"/>
      <c r="Q49" s="320"/>
    </row>
    <row r="50" spans="1:17" ht="17.25" thickBot="1">
      <c r="A50" s="117" t="s">
        <v>203</v>
      </c>
      <c r="B50" s="164">
        <v>5</v>
      </c>
      <c r="C50" s="161"/>
      <c r="D50" s="161">
        <v>3</v>
      </c>
      <c r="E50" s="161"/>
      <c r="F50" s="76">
        <f t="shared" ref="F50:F57" si="2">SUM(B50:E50)</f>
        <v>8</v>
      </c>
      <c r="G50" s="76"/>
      <c r="H50" s="161">
        <v>1</v>
      </c>
      <c r="I50" s="161"/>
      <c r="J50" s="161"/>
      <c r="K50" s="161"/>
      <c r="L50" s="161"/>
      <c r="M50" s="164">
        <f t="shared" ref="M50:M57" si="3">G50+H50+I50+J50+K50+L50</f>
        <v>1</v>
      </c>
      <c r="N50" s="327"/>
      <c r="O50" s="328"/>
      <c r="P50" s="328"/>
      <c r="Q50" s="329"/>
    </row>
    <row r="51" spans="1:17" ht="17.25" thickBot="1">
      <c r="A51" s="117" t="s">
        <v>204</v>
      </c>
      <c r="B51" s="164"/>
      <c r="C51" s="161"/>
      <c r="D51" s="161">
        <v>3</v>
      </c>
      <c r="E51" s="161"/>
      <c r="F51" s="76">
        <f t="shared" si="2"/>
        <v>3</v>
      </c>
      <c r="G51" s="76"/>
      <c r="H51" s="161"/>
      <c r="I51" s="161"/>
      <c r="J51" s="161"/>
      <c r="K51" s="161"/>
      <c r="L51" s="161"/>
      <c r="M51" s="164">
        <f t="shared" si="3"/>
        <v>0</v>
      </c>
      <c r="N51" s="327"/>
      <c r="O51" s="328"/>
      <c r="P51" s="328"/>
      <c r="Q51" s="329"/>
    </row>
    <row r="52" spans="1:17" ht="17.25" thickBot="1">
      <c r="A52" s="117" t="s">
        <v>205</v>
      </c>
      <c r="B52" s="164">
        <v>2</v>
      </c>
      <c r="C52" s="161"/>
      <c r="D52" s="161">
        <v>3</v>
      </c>
      <c r="E52" s="161"/>
      <c r="F52" s="76">
        <f t="shared" si="2"/>
        <v>5</v>
      </c>
      <c r="G52" s="76"/>
      <c r="H52" s="161"/>
      <c r="I52" s="161"/>
      <c r="J52" s="161"/>
      <c r="K52" s="161"/>
      <c r="L52" s="161"/>
      <c r="M52" s="164">
        <f t="shared" si="3"/>
        <v>0</v>
      </c>
      <c r="N52" s="327"/>
      <c r="O52" s="328"/>
      <c r="P52" s="328"/>
      <c r="Q52" s="329"/>
    </row>
    <row r="53" spans="1:17" ht="17.25" thickBot="1">
      <c r="A53" s="117" t="s">
        <v>206</v>
      </c>
      <c r="B53" s="164">
        <v>0</v>
      </c>
      <c r="C53" s="161"/>
      <c r="D53" s="161">
        <v>3</v>
      </c>
      <c r="E53" s="161"/>
      <c r="F53" s="76">
        <f t="shared" si="2"/>
        <v>3</v>
      </c>
      <c r="G53" s="76"/>
      <c r="H53" s="161">
        <v>2</v>
      </c>
      <c r="I53" s="161"/>
      <c r="J53" s="161"/>
      <c r="K53" s="161"/>
      <c r="L53" s="161"/>
      <c r="M53" s="164">
        <f t="shared" si="3"/>
        <v>2</v>
      </c>
      <c r="N53" s="327"/>
      <c r="O53" s="328"/>
      <c r="P53" s="328"/>
      <c r="Q53" s="329"/>
    </row>
    <row r="54" spans="1:17" ht="17.25" thickBot="1">
      <c r="A54" s="117" t="s">
        <v>207</v>
      </c>
      <c r="B54" s="164">
        <v>7</v>
      </c>
      <c r="C54" s="161"/>
      <c r="D54" s="161">
        <v>3</v>
      </c>
      <c r="E54" s="161"/>
      <c r="F54" s="76">
        <f t="shared" si="2"/>
        <v>10</v>
      </c>
      <c r="G54" s="76"/>
      <c r="H54" s="161"/>
      <c r="I54" s="161"/>
      <c r="J54" s="161"/>
      <c r="K54" s="161"/>
      <c r="L54" s="161"/>
      <c r="M54" s="164">
        <f t="shared" si="3"/>
        <v>0</v>
      </c>
      <c r="N54" s="327"/>
      <c r="O54" s="330"/>
      <c r="P54" s="330"/>
      <c r="Q54" s="329"/>
    </row>
    <row r="55" spans="1:17" ht="17.25" thickBot="1">
      <c r="A55" s="117" t="s">
        <v>217</v>
      </c>
      <c r="B55" s="164">
        <v>1</v>
      </c>
      <c r="C55" s="161"/>
      <c r="D55" s="161">
        <v>3</v>
      </c>
      <c r="E55" s="161"/>
      <c r="F55" s="76">
        <f t="shared" si="2"/>
        <v>4</v>
      </c>
      <c r="G55" s="76"/>
      <c r="H55" s="161">
        <v>1</v>
      </c>
      <c r="I55" s="161"/>
      <c r="J55" s="161"/>
      <c r="K55" s="161"/>
      <c r="L55" s="161"/>
      <c r="M55" s="164">
        <f t="shared" si="3"/>
        <v>1</v>
      </c>
      <c r="N55" s="327"/>
      <c r="O55" s="328"/>
      <c r="P55" s="328"/>
      <c r="Q55" s="329"/>
    </row>
    <row r="56" spans="1:17" ht="17.25" thickBot="1">
      <c r="A56" s="117" t="s">
        <v>218</v>
      </c>
      <c r="B56" s="164"/>
      <c r="C56" s="161"/>
      <c r="D56" s="161"/>
      <c r="E56" s="161"/>
      <c r="F56" s="76">
        <f t="shared" si="2"/>
        <v>0</v>
      </c>
      <c r="G56" s="76"/>
      <c r="H56" s="161"/>
      <c r="I56" s="161"/>
      <c r="J56" s="161"/>
      <c r="K56" s="161"/>
      <c r="L56" s="161"/>
      <c r="M56" s="164">
        <f t="shared" si="3"/>
        <v>0</v>
      </c>
      <c r="N56" s="327"/>
      <c r="O56" s="328"/>
      <c r="P56" s="328"/>
      <c r="Q56" s="329"/>
    </row>
    <row r="57" spans="1:17" ht="17.25" thickBot="1">
      <c r="A57" s="117" t="s">
        <v>219</v>
      </c>
      <c r="B57" s="164"/>
      <c r="C57" s="161"/>
      <c r="D57" s="161"/>
      <c r="E57" s="161"/>
      <c r="F57" s="76">
        <f t="shared" si="2"/>
        <v>0</v>
      </c>
      <c r="G57" s="76"/>
      <c r="H57" s="161"/>
      <c r="I57" s="161"/>
      <c r="J57" s="161"/>
      <c r="K57" s="161"/>
      <c r="L57" s="161"/>
      <c r="M57" s="164">
        <f t="shared" si="3"/>
        <v>0</v>
      </c>
      <c r="N57" s="313"/>
      <c r="O57" s="314"/>
      <c r="P57" s="314"/>
      <c r="Q57" s="315"/>
    </row>
    <row r="58" spans="1:17" ht="17.25" thickBot="1">
      <c r="A58" s="160" t="s">
        <v>14</v>
      </c>
      <c r="B58" s="76"/>
      <c r="C58" s="161"/>
      <c r="D58" s="161"/>
      <c r="E58" s="161"/>
      <c r="F58" s="76">
        <f>SUM(F49:F57)</f>
        <v>38</v>
      </c>
      <c r="G58" s="76"/>
      <c r="H58" s="161"/>
      <c r="I58" s="161"/>
      <c r="J58" s="161"/>
      <c r="K58" s="161"/>
      <c r="L58" s="161">
        <f>SUM(L49:L57)</f>
        <v>0</v>
      </c>
      <c r="M58" s="161">
        <f>SUM(M49:M57)</f>
        <v>4</v>
      </c>
      <c r="N58" s="321"/>
      <c r="O58" s="322"/>
      <c r="P58" s="322"/>
      <c r="Q58" s="322"/>
    </row>
    <row r="60" spans="1:17">
      <c r="K60" s="163"/>
    </row>
  </sheetData>
  <mergeCells count="19">
    <mergeCell ref="N39:Q44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8"/>
    <mergeCell ref="N58:Q58"/>
    <mergeCell ref="N45:Q45"/>
    <mergeCell ref="A47:A48"/>
    <mergeCell ref="B47:F47"/>
    <mergeCell ref="G47:M47"/>
    <mergeCell ref="N47:Q48"/>
    <mergeCell ref="N49:Q57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Q61"/>
  <sheetViews>
    <sheetView zoomScale="115" zoomScaleNormal="115" workbookViewId="0">
      <selection activeCell="B57" sqref="B57"/>
    </sheetView>
  </sheetViews>
  <sheetFormatPr defaultRowHeight="16.5"/>
  <cols>
    <col min="1" max="1" width="26.875" style="4" customWidth="1"/>
    <col min="2" max="2" width="6.625" style="20" customWidth="1"/>
    <col min="3" max="6" width="6.625" style="167" customWidth="1"/>
    <col min="7" max="7" width="7.625" style="20" customWidth="1"/>
    <col min="8" max="8" width="7.75" style="167" customWidth="1"/>
    <col min="9" max="10" width="6.625" style="167" customWidth="1"/>
    <col min="11" max="11" width="9.25" style="167" customWidth="1"/>
    <col min="12" max="13" width="6.625" style="16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245</v>
      </c>
      <c r="B3" s="72"/>
      <c r="C3" s="168"/>
      <c r="D3" s="168"/>
      <c r="E3" s="168"/>
      <c r="F3" s="168"/>
      <c r="G3" s="72"/>
      <c r="H3" s="168"/>
      <c r="I3" s="168"/>
      <c r="J3" s="168"/>
      <c r="K3" s="168"/>
      <c r="L3" s="168"/>
      <c r="M3" s="168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166"/>
      <c r="D6" s="166"/>
      <c r="E6" s="166"/>
      <c r="F6" s="89">
        <f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166">
        <v>2</v>
      </c>
      <c r="D7" s="166"/>
      <c r="E7" s="166"/>
      <c r="F7" s="89">
        <f t="shared" ref="F7:F44" si="0">SUM(B7:E7)</f>
        <v>2</v>
      </c>
      <c r="G7" s="81"/>
      <c r="H7" s="82"/>
      <c r="I7" s="82"/>
      <c r="J7" s="82">
        <v>2</v>
      </c>
      <c r="K7" s="82"/>
      <c r="L7" s="82"/>
      <c r="M7" s="91">
        <f t="shared" ref="M7:M44" si="1">SUM(G7:L7)</f>
        <v>2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166">
        <v>4</v>
      </c>
      <c r="D8" s="166"/>
      <c r="E8" s="166"/>
      <c r="F8" s="89">
        <f t="shared" si="0"/>
        <v>4</v>
      </c>
      <c r="G8" s="83"/>
      <c r="H8" s="82"/>
      <c r="I8" s="82"/>
      <c r="J8" s="82">
        <v>4</v>
      </c>
      <c r="K8" s="82"/>
      <c r="L8" s="82"/>
      <c r="M8" s="91">
        <f t="shared" si="1"/>
        <v>4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166">
        <v>80</v>
      </c>
      <c r="D9" s="166"/>
      <c r="E9" s="166"/>
      <c r="F9" s="89">
        <f t="shared" si="0"/>
        <v>80</v>
      </c>
      <c r="G9" s="83"/>
      <c r="H9" s="82"/>
      <c r="I9" s="82"/>
      <c r="J9" s="82">
        <v>80</v>
      </c>
      <c r="K9" s="82"/>
      <c r="L9" s="82"/>
      <c r="M9" s="91">
        <f t="shared" si="1"/>
        <v>80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166">
        <v>8</v>
      </c>
      <c r="D10" s="166"/>
      <c r="E10" s="166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17</v>
      </c>
      <c r="C11" s="166">
        <v>11</v>
      </c>
      <c r="D11" s="166"/>
      <c r="E11" s="166"/>
      <c r="F11" s="89">
        <f t="shared" si="0"/>
        <v>28</v>
      </c>
      <c r="G11" s="83">
        <v>5</v>
      </c>
      <c r="H11" s="82"/>
      <c r="I11" s="82"/>
      <c r="J11" s="82"/>
      <c r="K11" s="82"/>
      <c r="L11" s="82">
        <v>13</v>
      </c>
      <c r="M11" s="91">
        <f t="shared" si="1"/>
        <v>18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166">
        <v>13</v>
      </c>
      <c r="D12" s="166"/>
      <c r="E12" s="166"/>
      <c r="F12" s="89">
        <f t="shared" si="0"/>
        <v>13</v>
      </c>
      <c r="G12" s="83">
        <v>5</v>
      </c>
      <c r="H12" s="82"/>
      <c r="I12" s="82"/>
      <c r="J12" s="82">
        <v>8</v>
      </c>
      <c r="K12" s="82"/>
      <c r="L12" s="82"/>
      <c r="M12" s="91">
        <f t="shared" si="1"/>
        <v>13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166">
        <v>14</v>
      </c>
      <c r="D13" s="166"/>
      <c r="E13" s="166"/>
      <c r="F13" s="89">
        <f t="shared" si="0"/>
        <v>14</v>
      </c>
      <c r="G13" s="83">
        <v>14</v>
      </c>
      <c r="H13" s="82"/>
      <c r="I13" s="82"/>
      <c r="J13" s="82"/>
      <c r="K13" s="82"/>
      <c r="L13" s="82"/>
      <c r="M13" s="91">
        <f t="shared" si="1"/>
        <v>14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166">
        <v>4</v>
      </c>
      <c r="D14" s="166"/>
      <c r="E14" s="166"/>
      <c r="F14" s="89">
        <f t="shared" si="0"/>
        <v>4</v>
      </c>
      <c r="G14" s="83">
        <v>3</v>
      </c>
      <c r="H14" s="82"/>
      <c r="I14" s="82"/>
      <c r="J14" s="82">
        <v>1</v>
      </c>
      <c r="K14" s="82"/>
      <c r="L14" s="82"/>
      <c r="M14" s="91">
        <f t="shared" si="1"/>
        <v>4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166">
        <v>4</v>
      </c>
      <c r="D15" s="166"/>
      <c r="E15" s="166"/>
      <c r="F15" s="89">
        <f t="shared" si="0"/>
        <v>4</v>
      </c>
      <c r="G15" s="83">
        <v>4</v>
      </c>
      <c r="H15" s="82"/>
      <c r="I15" s="82"/>
      <c r="J15" s="82"/>
      <c r="K15" s="82"/>
      <c r="L15" s="82"/>
      <c r="M15" s="91">
        <f t="shared" si="1"/>
        <v>4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166">
        <v>8</v>
      </c>
      <c r="D16" s="166">
        <v>8</v>
      </c>
      <c r="E16" s="166"/>
      <c r="F16" s="89">
        <f t="shared" si="0"/>
        <v>16</v>
      </c>
      <c r="G16" s="83">
        <v>12</v>
      </c>
      <c r="H16" s="82"/>
      <c r="I16" s="82"/>
      <c r="J16" s="82">
        <v>4</v>
      </c>
      <c r="K16" s="82"/>
      <c r="L16" s="82"/>
      <c r="M16" s="91">
        <f t="shared" si="1"/>
        <v>16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166">
        <v>2</v>
      </c>
      <c r="D17" s="166"/>
      <c r="E17" s="166"/>
      <c r="F17" s="89">
        <f t="shared" si="0"/>
        <v>2</v>
      </c>
      <c r="G17" s="83">
        <v>2</v>
      </c>
      <c r="H17" s="82"/>
      <c r="I17" s="82"/>
      <c r="J17" s="82"/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166">
        <v>3</v>
      </c>
      <c r="D18" s="166"/>
      <c r="E18" s="166"/>
      <c r="F18" s="89">
        <f t="shared" si="0"/>
        <v>3</v>
      </c>
      <c r="G18" s="83">
        <v>3</v>
      </c>
      <c r="H18" s="82"/>
      <c r="I18" s="82"/>
      <c r="J18" s="82"/>
      <c r="K18" s="82"/>
      <c r="L18" s="82"/>
      <c r="M18" s="91">
        <f t="shared" si="1"/>
        <v>3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166">
        <v>13</v>
      </c>
      <c r="D19" s="166"/>
      <c r="E19" s="166"/>
      <c r="F19" s="89">
        <f t="shared" si="0"/>
        <v>13</v>
      </c>
      <c r="G19" s="83">
        <v>13</v>
      </c>
      <c r="H19" s="82"/>
      <c r="I19" s="82"/>
      <c r="J19" s="82"/>
      <c r="K19" s="82"/>
      <c r="L19" s="82"/>
      <c r="M19" s="91">
        <f t="shared" si="1"/>
        <v>13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/>
      <c r="C20" s="166">
        <v>6</v>
      </c>
      <c r="D20" s="166">
        <v>6</v>
      </c>
      <c r="E20" s="166"/>
      <c r="F20" s="89">
        <f t="shared" si="0"/>
        <v>12</v>
      </c>
      <c r="G20" s="83">
        <v>6</v>
      </c>
      <c r="H20" s="82"/>
      <c r="I20" s="82"/>
      <c r="J20" s="82"/>
      <c r="K20" s="82"/>
      <c r="L20" s="82"/>
      <c r="M20" s="91">
        <f t="shared" si="1"/>
        <v>6</v>
      </c>
      <c r="N20" s="301" t="s">
        <v>56</v>
      </c>
      <c r="O20" s="302"/>
      <c r="P20" s="302"/>
      <c r="Q20" s="303"/>
    </row>
    <row r="21" spans="1:17" ht="18" customHeight="1" thickBot="1">
      <c r="A21" s="85" t="s">
        <v>238</v>
      </c>
      <c r="B21" s="76">
        <v>8</v>
      </c>
      <c r="C21" s="166">
        <v>20</v>
      </c>
      <c r="D21" s="166"/>
      <c r="E21" s="166"/>
      <c r="F21" s="89">
        <f t="shared" si="0"/>
        <v>28</v>
      </c>
      <c r="G21" s="83">
        <v>18</v>
      </c>
      <c r="H21" s="82"/>
      <c r="I21" s="82"/>
      <c r="J21" s="82"/>
      <c r="K21" s="82"/>
      <c r="L21" s="82"/>
      <c r="M21" s="91">
        <f t="shared" si="1"/>
        <v>18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>
        <v>15</v>
      </c>
      <c r="C22" s="166">
        <v>16</v>
      </c>
      <c r="D22" s="166">
        <v>71</v>
      </c>
      <c r="E22" s="166"/>
      <c r="F22" s="89">
        <f t="shared" si="0"/>
        <v>102</v>
      </c>
      <c r="G22" s="83">
        <v>14</v>
      </c>
      <c r="H22" s="82"/>
      <c r="I22" s="82"/>
      <c r="J22" s="82"/>
      <c r="K22" s="82"/>
      <c r="L22" s="82"/>
      <c r="M22" s="91">
        <f t="shared" si="1"/>
        <v>14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>
        <v>5</v>
      </c>
      <c r="C23" s="166"/>
      <c r="D23" s="166"/>
      <c r="E23" s="166"/>
      <c r="F23" s="89">
        <f t="shared" si="0"/>
        <v>5</v>
      </c>
      <c r="G23" s="83">
        <v>4</v>
      </c>
      <c r="H23" s="82"/>
      <c r="I23" s="82"/>
      <c r="J23" s="82"/>
      <c r="K23" s="82"/>
      <c r="L23" s="82"/>
      <c r="M23" s="91">
        <f t="shared" si="1"/>
        <v>4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/>
      <c r="C24" s="166">
        <v>30</v>
      </c>
      <c r="D24" s="166"/>
      <c r="E24" s="166"/>
      <c r="F24" s="89">
        <f t="shared" si="0"/>
        <v>30</v>
      </c>
      <c r="G24" s="83">
        <v>152</v>
      </c>
      <c r="H24" s="82"/>
      <c r="I24" s="82"/>
      <c r="J24" s="82">
        <v>6</v>
      </c>
      <c r="K24" s="82"/>
      <c r="L24" s="82"/>
      <c r="M24" s="91">
        <f t="shared" si="1"/>
        <v>158</v>
      </c>
      <c r="N24" s="295"/>
      <c r="O24" s="296"/>
      <c r="P24" s="296"/>
      <c r="Q24" s="297"/>
    </row>
    <row r="25" spans="1:17" ht="18" customHeight="1" thickBot="1">
      <c r="A25" s="86" t="s">
        <v>33</v>
      </c>
      <c r="B25" s="76"/>
      <c r="C25" s="166">
        <v>8</v>
      </c>
      <c r="D25" s="166">
        <v>3</v>
      </c>
      <c r="E25" s="166"/>
      <c r="F25" s="89">
        <f t="shared" si="0"/>
        <v>11</v>
      </c>
      <c r="G25" s="83">
        <v>9</v>
      </c>
      <c r="H25" s="82"/>
      <c r="I25" s="82"/>
      <c r="J25" s="82"/>
      <c r="K25" s="82">
        <v>2</v>
      </c>
      <c r="L25" s="82"/>
      <c r="M25" s="91">
        <f t="shared" si="1"/>
        <v>11</v>
      </c>
      <c r="N25" s="331" t="s">
        <v>177</v>
      </c>
      <c r="O25" s="331"/>
      <c r="P25" s="331"/>
      <c r="Q25" s="331"/>
    </row>
    <row r="26" spans="1:17" ht="18" customHeight="1" thickBot="1">
      <c r="A26" s="86" t="s">
        <v>34</v>
      </c>
      <c r="B26" s="76"/>
      <c r="C26" s="166">
        <v>8</v>
      </c>
      <c r="D26" s="166"/>
      <c r="E26" s="166"/>
      <c r="F26" s="89">
        <f t="shared" si="0"/>
        <v>8</v>
      </c>
      <c r="G26" s="83">
        <v>5</v>
      </c>
      <c r="H26" s="82"/>
      <c r="I26" s="82"/>
      <c r="J26" s="82"/>
      <c r="K26" s="82">
        <v>3</v>
      </c>
      <c r="L26" s="82"/>
      <c r="M26" s="91">
        <f t="shared" si="1"/>
        <v>8</v>
      </c>
      <c r="N26" s="263"/>
      <c r="O26" s="263"/>
      <c r="P26" s="263"/>
      <c r="Q26" s="263"/>
    </row>
    <row r="27" spans="1:17" ht="18" customHeight="1" thickBot="1">
      <c r="A27" s="86" t="s">
        <v>31</v>
      </c>
      <c r="B27" s="76"/>
      <c r="C27" s="166">
        <v>10</v>
      </c>
      <c r="D27" s="166"/>
      <c r="E27" s="166"/>
      <c r="F27" s="89">
        <f t="shared" si="0"/>
        <v>10</v>
      </c>
      <c r="G27" s="83">
        <v>8</v>
      </c>
      <c r="H27" s="82"/>
      <c r="I27" s="82"/>
      <c r="J27" s="82"/>
      <c r="K27" s="82">
        <v>2</v>
      </c>
      <c r="L27" s="82"/>
      <c r="M27" s="91">
        <f t="shared" si="1"/>
        <v>10</v>
      </c>
      <c r="N27" s="263"/>
      <c r="O27" s="263"/>
      <c r="P27" s="263"/>
      <c r="Q27" s="263"/>
    </row>
    <row r="28" spans="1:17" ht="18" customHeight="1" thickBot="1">
      <c r="A28" s="86" t="s">
        <v>36</v>
      </c>
      <c r="B28" s="76"/>
      <c r="C28" s="166">
        <v>16</v>
      </c>
      <c r="D28" s="166"/>
      <c r="E28" s="166"/>
      <c r="F28" s="89">
        <f t="shared" si="0"/>
        <v>16</v>
      </c>
      <c r="G28" s="83">
        <v>16</v>
      </c>
      <c r="H28" s="82"/>
      <c r="I28" s="82"/>
      <c r="J28" s="82"/>
      <c r="K28" s="82"/>
      <c r="L28" s="82"/>
      <c r="M28" s="91">
        <f t="shared" si="1"/>
        <v>16</v>
      </c>
      <c r="N28" s="263"/>
      <c r="O28" s="263"/>
      <c r="P28" s="263"/>
      <c r="Q28" s="263"/>
    </row>
    <row r="29" spans="1:17" ht="18" customHeight="1" thickBot="1">
      <c r="A29" s="86" t="s">
        <v>27</v>
      </c>
      <c r="B29" s="76"/>
      <c r="C29" s="166">
        <v>8</v>
      </c>
      <c r="D29" s="166">
        <v>5</v>
      </c>
      <c r="E29" s="166"/>
      <c r="F29" s="89">
        <f t="shared" si="0"/>
        <v>13</v>
      </c>
      <c r="G29" s="83">
        <v>9</v>
      </c>
      <c r="H29" s="82"/>
      <c r="I29" s="82"/>
      <c r="J29" s="82"/>
      <c r="K29" s="82">
        <v>4</v>
      </c>
      <c r="L29" s="82"/>
      <c r="M29" s="91">
        <f t="shared" si="1"/>
        <v>13</v>
      </c>
      <c r="N29" s="263"/>
      <c r="O29" s="263"/>
      <c r="P29" s="263"/>
      <c r="Q29" s="263"/>
    </row>
    <row r="30" spans="1:17" ht="18" customHeight="1" thickBot="1">
      <c r="A30" s="86" t="s">
        <v>37</v>
      </c>
      <c r="B30" s="76"/>
      <c r="C30" s="166">
        <v>6</v>
      </c>
      <c r="D30" s="166">
        <v>8</v>
      </c>
      <c r="E30" s="166"/>
      <c r="F30" s="89">
        <f t="shared" si="0"/>
        <v>14</v>
      </c>
      <c r="G30" s="83">
        <v>13</v>
      </c>
      <c r="H30" s="82"/>
      <c r="I30" s="82"/>
      <c r="J30" s="82"/>
      <c r="K30" s="82">
        <v>1</v>
      </c>
      <c r="L30" s="82"/>
      <c r="M30" s="91">
        <f t="shared" si="1"/>
        <v>14</v>
      </c>
      <c r="N30" s="263"/>
      <c r="O30" s="263"/>
      <c r="P30" s="263"/>
      <c r="Q30" s="263"/>
    </row>
    <row r="31" spans="1:17" ht="18" customHeight="1" thickBot="1">
      <c r="A31" s="86" t="s">
        <v>169</v>
      </c>
      <c r="B31" s="76"/>
      <c r="C31" s="166">
        <v>10</v>
      </c>
      <c r="D31" s="166"/>
      <c r="E31" s="166"/>
      <c r="F31" s="89">
        <f t="shared" si="0"/>
        <v>10</v>
      </c>
      <c r="G31" s="83">
        <v>10</v>
      </c>
      <c r="H31" s="82"/>
      <c r="I31" s="82"/>
      <c r="J31" s="82"/>
      <c r="K31" s="82"/>
      <c r="L31" s="82"/>
      <c r="M31" s="91">
        <f t="shared" si="1"/>
        <v>10</v>
      </c>
      <c r="N31" s="263"/>
      <c r="O31" s="263"/>
      <c r="P31" s="263"/>
      <c r="Q31" s="263"/>
    </row>
    <row r="32" spans="1:17" ht="18" customHeight="1" thickBot="1">
      <c r="A32" s="86" t="s">
        <v>64</v>
      </c>
      <c r="B32" s="76"/>
      <c r="C32" s="166">
        <v>12</v>
      </c>
      <c r="D32" s="166"/>
      <c r="E32" s="166"/>
      <c r="F32" s="89">
        <f t="shared" si="0"/>
        <v>12</v>
      </c>
      <c r="G32" s="83">
        <v>12</v>
      </c>
      <c r="H32" s="82"/>
      <c r="I32" s="82"/>
      <c r="J32" s="82"/>
      <c r="K32" s="82"/>
      <c r="L32" s="82"/>
      <c r="M32" s="91">
        <f t="shared" si="1"/>
        <v>12</v>
      </c>
      <c r="N32" s="263"/>
      <c r="O32" s="263"/>
      <c r="P32" s="263"/>
      <c r="Q32" s="263"/>
    </row>
    <row r="33" spans="1:17" ht="18" customHeight="1" thickBot="1">
      <c r="A33" s="86" t="s">
        <v>171</v>
      </c>
      <c r="B33" s="76"/>
      <c r="C33" s="166">
        <v>11</v>
      </c>
      <c r="D33" s="166"/>
      <c r="E33" s="166"/>
      <c r="F33" s="89">
        <f t="shared" si="0"/>
        <v>11</v>
      </c>
      <c r="G33" s="83">
        <v>5</v>
      </c>
      <c r="H33" s="82"/>
      <c r="I33" s="82"/>
      <c r="J33" s="82"/>
      <c r="K33" s="82">
        <v>6</v>
      </c>
      <c r="L33" s="82"/>
      <c r="M33" s="91">
        <f t="shared" si="1"/>
        <v>11</v>
      </c>
      <c r="N33" s="263"/>
      <c r="O33" s="263"/>
      <c r="P33" s="263"/>
      <c r="Q33" s="263"/>
    </row>
    <row r="34" spans="1:17" ht="18" customHeight="1" thickBot="1">
      <c r="A34" s="86" t="s">
        <v>170</v>
      </c>
      <c r="B34" s="76"/>
      <c r="C34" s="166">
        <v>5</v>
      </c>
      <c r="D34" s="166">
        <v>4</v>
      </c>
      <c r="E34" s="166"/>
      <c r="F34" s="89">
        <f t="shared" si="0"/>
        <v>9</v>
      </c>
      <c r="G34" s="83">
        <v>9</v>
      </c>
      <c r="H34" s="82"/>
      <c r="I34" s="82"/>
      <c r="J34" s="82"/>
      <c r="K34" s="82"/>
      <c r="L34" s="82"/>
      <c r="M34" s="91">
        <f t="shared" si="1"/>
        <v>9</v>
      </c>
      <c r="N34" s="263"/>
      <c r="O34" s="263"/>
      <c r="P34" s="263"/>
      <c r="Q34" s="263"/>
    </row>
    <row r="35" spans="1:17" ht="18" customHeight="1" thickBot="1">
      <c r="A35" s="86" t="s">
        <v>233</v>
      </c>
      <c r="B35" s="76"/>
      <c r="C35" s="166">
        <v>6</v>
      </c>
      <c r="D35" s="166">
        <v>4</v>
      </c>
      <c r="E35" s="166"/>
      <c r="F35" s="89">
        <f t="shared" si="0"/>
        <v>10</v>
      </c>
      <c r="G35" s="83">
        <v>10</v>
      </c>
      <c r="H35" s="82"/>
      <c r="I35" s="82"/>
      <c r="J35" s="82"/>
      <c r="K35" s="82"/>
      <c r="L35" s="82"/>
      <c r="M35" s="91">
        <f t="shared" si="1"/>
        <v>10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166">
        <v>8</v>
      </c>
      <c r="D36" s="166">
        <v>4</v>
      </c>
      <c r="E36" s="166"/>
      <c r="F36" s="89">
        <f t="shared" si="0"/>
        <v>12</v>
      </c>
      <c r="G36" s="83">
        <v>10</v>
      </c>
      <c r="H36" s="82"/>
      <c r="I36" s="82"/>
      <c r="J36" s="82"/>
      <c r="K36" s="82">
        <v>2</v>
      </c>
      <c r="L36" s="82"/>
      <c r="M36" s="91">
        <f t="shared" si="1"/>
        <v>12</v>
      </c>
      <c r="N36" s="263"/>
      <c r="O36" s="263"/>
      <c r="P36" s="263"/>
      <c r="Q36" s="263"/>
    </row>
    <row r="37" spans="1:17" ht="18" customHeight="1" thickBot="1">
      <c r="A37" s="86" t="s">
        <v>29</v>
      </c>
      <c r="B37" s="76"/>
      <c r="C37" s="166">
        <v>14</v>
      </c>
      <c r="D37" s="166"/>
      <c r="E37" s="166"/>
      <c r="F37" s="89">
        <f t="shared" si="0"/>
        <v>14</v>
      </c>
      <c r="G37" s="83">
        <v>14</v>
      </c>
      <c r="H37" s="82"/>
      <c r="I37" s="82"/>
      <c r="J37" s="82"/>
      <c r="K37" s="82"/>
      <c r="L37" s="82"/>
      <c r="M37" s="91">
        <f t="shared" si="1"/>
        <v>14</v>
      </c>
      <c r="N37" s="263"/>
      <c r="O37" s="263"/>
      <c r="P37" s="263"/>
      <c r="Q37" s="263"/>
    </row>
    <row r="38" spans="1:17" ht="18" customHeight="1" thickBot="1">
      <c r="A38" s="86" t="s">
        <v>138</v>
      </c>
      <c r="B38" s="76"/>
      <c r="C38" s="166"/>
      <c r="D38" s="166"/>
      <c r="E38" s="166"/>
      <c r="F38" s="89">
        <f t="shared" si="0"/>
        <v>0</v>
      </c>
      <c r="G38" s="83"/>
      <c r="H38" s="82"/>
      <c r="I38" s="82"/>
      <c r="J38" s="82"/>
      <c r="K38" s="82"/>
      <c r="L38" s="82"/>
      <c r="M38" s="91">
        <f t="shared" si="1"/>
        <v>0</v>
      </c>
      <c r="N38" s="263"/>
      <c r="O38" s="263"/>
      <c r="P38" s="263"/>
      <c r="Q38" s="263"/>
    </row>
    <row r="39" spans="1:17" ht="18" customHeight="1" thickBot="1">
      <c r="A39" s="87" t="s">
        <v>39</v>
      </c>
      <c r="B39" s="76"/>
      <c r="C39" s="166"/>
      <c r="D39" s="166"/>
      <c r="E39" s="166"/>
      <c r="F39" s="89">
        <f t="shared" si="0"/>
        <v>0</v>
      </c>
      <c r="G39" s="83">
        <v>6</v>
      </c>
      <c r="H39" s="82"/>
      <c r="I39" s="82"/>
      <c r="J39" s="82"/>
      <c r="K39" s="82"/>
      <c r="L39" s="82"/>
      <c r="M39" s="91">
        <f t="shared" si="1"/>
        <v>6</v>
      </c>
      <c r="N39" s="331" t="s">
        <v>178</v>
      </c>
      <c r="O39" s="263"/>
      <c r="P39" s="263"/>
      <c r="Q39" s="263"/>
    </row>
    <row r="40" spans="1:17" ht="18" customHeight="1" thickBot="1">
      <c r="A40" s="87" t="s">
        <v>40</v>
      </c>
      <c r="B40" s="76"/>
      <c r="C40" s="166"/>
      <c r="D40" s="166"/>
      <c r="E40" s="166"/>
      <c r="F40" s="89">
        <f t="shared" si="0"/>
        <v>0</v>
      </c>
      <c r="G40" s="83">
        <v>6</v>
      </c>
      <c r="H40" s="82"/>
      <c r="I40" s="82"/>
      <c r="J40" s="82"/>
      <c r="K40" s="82"/>
      <c r="L40" s="82"/>
      <c r="M40" s="91">
        <f t="shared" si="1"/>
        <v>6</v>
      </c>
      <c r="N40" s="263"/>
      <c r="O40" s="263"/>
      <c r="P40" s="263"/>
      <c r="Q40" s="263"/>
    </row>
    <row r="41" spans="1:17" ht="18" customHeight="1" thickBot="1">
      <c r="A41" s="87" t="s">
        <v>47</v>
      </c>
      <c r="B41" s="76"/>
      <c r="C41" s="166"/>
      <c r="D41" s="166"/>
      <c r="E41" s="166"/>
      <c r="F41" s="89">
        <f t="shared" si="0"/>
        <v>0</v>
      </c>
      <c r="G41" s="83">
        <v>2</v>
      </c>
      <c r="H41" s="82"/>
      <c r="I41" s="82"/>
      <c r="J41" s="82"/>
      <c r="K41" s="82"/>
      <c r="L41" s="82"/>
      <c r="M41" s="91">
        <f t="shared" si="1"/>
        <v>2</v>
      </c>
      <c r="N41" s="263"/>
      <c r="O41" s="263"/>
      <c r="P41" s="263"/>
      <c r="Q41" s="263"/>
    </row>
    <row r="42" spans="1:17" ht="18" customHeight="1" thickBot="1">
      <c r="A42" s="87" t="s">
        <v>41</v>
      </c>
      <c r="B42" s="76"/>
      <c r="C42" s="166"/>
      <c r="D42" s="166"/>
      <c r="E42" s="166"/>
      <c r="F42" s="89">
        <f t="shared" si="0"/>
        <v>0</v>
      </c>
      <c r="G42" s="83">
        <v>7</v>
      </c>
      <c r="H42" s="82"/>
      <c r="I42" s="82"/>
      <c r="J42" s="82"/>
      <c r="K42" s="82"/>
      <c r="L42" s="82"/>
      <c r="M42" s="91">
        <f t="shared" si="1"/>
        <v>7</v>
      </c>
      <c r="N42" s="263"/>
      <c r="O42" s="263"/>
      <c r="P42" s="263"/>
      <c r="Q42" s="263"/>
    </row>
    <row r="43" spans="1:17" ht="18" customHeight="1" thickBot="1">
      <c r="A43" s="87" t="s">
        <v>132</v>
      </c>
      <c r="B43" s="76"/>
      <c r="C43" s="166"/>
      <c r="D43" s="166"/>
      <c r="E43" s="166"/>
      <c r="F43" s="89">
        <f t="shared" si="0"/>
        <v>0</v>
      </c>
      <c r="G43" s="83">
        <v>1</v>
      </c>
      <c r="H43" s="82"/>
      <c r="I43" s="82"/>
      <c r="J43" s="82"/>
      <c r="K43" s="82"/>
      <c r="L43" s="82"/>
      <c r="M43" s="91">
        <f t="shared" si="1"/>
        <v>1</v>
      </c>
      <c r="N43" s="263"/>
      <c r="O43" s="263"/>
      <c r="P43" s="263"/>
      <c r="Q43" s="263"/>
    </row>
    <row r="44" spans="1:17" ht="18" customHeight="1" thickBot="1">
      <c r="A44" s="87" t="s">
        <v>45</v>
      </c>
      <c r="B44" s="76"/>
      <c r="C44" s="166"/>
      <c r="D44" s="166"/>
      <c r="E44" s="166"/>
      <c r="F44" s="89">
        <f t="shared" si="0"/>
        <v>0</v>
      </c>
      <c r="G44" s="83">
        <v>1</v>
      </c>
      <c r="H44" s="82"/>
      <c r="I44" s="82"/>
      <c r="J44" s="82"/>
      <c r="K44" s="82"/>
      <c r="L44" s="82"/>
      <c r="M44" s="91">
        <f t="shared" si="1"/>
        <v>1</v>
      </c>
      <c r="N44" s="263"/>
      <c r="O44" s="263"/>
      <c r="P44" s="263"/>
      <c r="Q44" s="263"/>
    </row>
    <row r="45" spans="1:17" ht="17.25" thickBot="1">
      <c r="A45" s="76" t="s">
        <v>174</v>
      </c>
      <c r="B45" s="166"/>
      <c r="C45" s="166"/>
      <c r="D45" s="166"/>
      <c r="E45" s="166"/>
      <c r="F45" s="76">
        <f>SUM(F6:F44)</f>
        <v>518</v>
      </c>
      <c r="G45" s="166"/>
      <c r="H45" s="166"/>
      <c r="I45" s="166"/>
      <c r="J45" s="166"/>
      <c r="K45" s="96">
        <f>SUM(K25:K38)</f>
        <v>20</v>
      </c>
      <c r="L45" s="166"/>
      <c r="M45" s="97"/>
      <c r="N45" s="323"/>
      <c r="O45" s="324"/>
      <c r="P45" s="324"/>
      <c r="Q45" s="324"/>
    </row>
    <row r="46" spans="1:17" ht="17.25" thickBot="1">
      <c r="A46" s="20"/>
      <c r="B46" s="167"/>
      <c r="F46" s="20"/>
      <c r="G46" s="167"/>
      <c r="M46" s="1"/>
      <c r="P46"/>
    </row>
    <row r="47" spans="1:17" ht="23.25" customHeight="1" thickBot="1">
      <c r="A47" s="283" t="s">
        <v>215</v>
      </c>
      <c r="B47" s="284" t="s">
        <v>6</v>
      </c>
      <c r="C47" s="284"/>
      <c r="D47" s="284"/>
      <c r="E47" s="284"/>
      <c r="F47" s="284"/>
      <c r="G47" s="284" t="s">
        <v>7</v>
      </c>
      <c r="H47" s="284"/>
      <c r="I47" s="284"/>
      <c r="J47" s="284"/>
      <c r="K47" s="284"/>
      <c r="L47" s="284"/>
      <c r="M47" s="284"/>
      <c r="N47" s="285" t="s">
        <v>8</v>
      </c>
      <c r="O47" s="285"/>
      <c r="P47" s="285"/>
      <c r="Q47" s="285"/>
    </row>
    <row r="48" spans="1:17" s="8" customFormat="1" ht="27.75" customHeight="1" thickBot="1">
      <c r="A48" s="325"/>
      <c r="B48" s="110" t="s">
        <v>48</v>
      </c>
      <c r="C48" s="111" t="s">
        <v>209</v>
      </c>
      <c r="D48" s="111" t="s">
        <v>210</v>
      </c>
      <c r="E48" s="111" t="s">
        <v>113</v>
      </c>
      <c r="F48" s="112" t="s">
        <v>14</v>
      </c>
      <c r="G48" s="113" t="s">
        <v>209</v>
      </c>
      <c r="H48" s="111" t="s">
        <v>210</v>
      </c>
      <c r="I48" s="111" t="s">
        <v>16</v>
      </c>
      <c r="J48" s="111" t="s">
        <v>17</v>
      </c>
      <c r="K48" s="111" t="s">
        <v>113</v>
      </c>
      <c r="L48" s="111" t="s">
        <v>18</v>
      </c>
      <c r="M48" s="114" t="s">
        <v>14</v>
      </c>
      <c r="N48" s="326"/>
      <c r="O48" s="326"/>
      <c r="P48" s="326"/>
      <c r="Q48" s="326"/>
    </row>
    <row r="49" spans="1:17" ht="17.25" thickBot="1">
      <c r="A49" s="116" t="s">
        <v>202</v>
      </c>
      <c r="B49" s="169">
        <v>5</v>
      </c>
      <c r="C49" s="166"/>
      <c r="D49" s="166">
        <v>3</v>
      </c>
      <c r="E49" s="166"/>
      <c r="F49" s="76">
        <f>SUM(B49:E49)</f>
        <v>8</v>
      </c>
      <c r="G49" s="166"/>
      <c r="H49" s="166"/>
      <c r="I49" s="166"/>
      <c r="J49" s="166"/>
      <c r="K49" s="166"/>
      <c r="L49" s="166"/>
      <c r="M49" s="169">
        <f>G49+H49+I49+J49+K49+L49</f>
        <v>0</v>
      </c>
      <c r="N49" s="301" t="s">
        <v>214</v>
      </c>
      <c r="O49" s="319"/>
      <c r="P49" s="319"/>
      <c r="Q49" s="320"/>
    </row>
    <row r="50" spans="1:17" ht="17.25" thickBot="1">
      <c r="A50" s="117" t="s">
        <v>203</v>
      </c>
      <c r="B50" s="169">
        <v>7</v>
      </c>
      <c r="C50" s="166"/>
      <c r="D50" s="166">
        <v>6</v>
      </c>
      <c r="E50" s="166"/>
      <c r="F50" s="76">
        <f t="shared" ref="F50:F58" si="2">SUM(B50:E50)</f>
        <v>13</v>
      </c>
      <c r="G50" s="76"/>
      <c r="H50" s="166">
        <v>1</v>
      </c>
      <c r="I50" s="166"/>
      <c r="J50" s="166"/>
      <c r="K50" s="166">
        <v>3</v>
      </c>
      <c r="L50" s="166"/>
      <c r="M50" s="171">
        <f t="shared" ref="M50:M58" si="3">G50+H50+I50+J50+K50+L50</f>
        <v>4</v>
      </c>
      <c r="N50" s="327"/>
      <c r="O50" s="328"/>
      <c r="P50" s="328"/>
      <c r="Q50" s="329"/>
    </row>
    <row r="51" spans="1:17" ht="17.25" thickBot="1">
      <c r="A51" s="117" t="s">
        <v>246</v>
      </c>
      <c r="B51" s="169"/>
      <c r="C51" s="166">
        <v>3</v>
      </c>
      <c r="D51" s="166"/>
      <c r="E51" s="166"/>
      <c r="F51" s="76">
        <f t="shared" si="2"/>
        <v>3</v>
      </c>
      <c r="G51" s="76"/>
      <c r="H51" s="166"/>
      <c r="I51" s="166"/>
      <c r="J51" s="166"/>
      <c r="K51" s="166">
        <v>1</v>
      </c>
      <c r="L51" s="166"/>
      <c r="M51" s="171">
        <f t="shared" si="3"/>
        <v>1</v>
      </c>
      <c r="N51" s="327"/>
      <c r="O51" s="328"/>
      <c r="P51" s="328"/>
      <c r="Q51" s="329"/>
    </row>
    <row r="52" spans="1:17" ht="17.25" thickBot="1">
      <c r="A52" s="117" t="s">
        <v>247</v>
      </c>
      <c r="B52" s="169"/>
      <c r="C52" s="166">
        <v>3</v>
      </c>
      <c r="D52" s="166"/>
      <c r="E52" s="166"/>
      <c r="F52" s="76">
        <f t="shared" si="2"/>
        <v>3</v>
      </c>
      <c r="G52" s="76">
        <v>1</v>
      </c>
      <c r="H52" s="166"/>
      <c r="I52" s="166"/>
      <c r="J52" s="166"/>
      <c r="K52" s="166">
        <v>1</v>
      </c>
      <c r="L52" s="166"/>
      <c r="M52" s="171">
        <f t="shared" si="3"/>
        <v>2</v>
      </c>
      <c r="N52" s="327"/>
      <c r="O52" s="328"/>
      <c r="P52" s="328"/>
      <c r="Q52" s="329"/>
    </row>
    <row r="53" spans="1:17" ht="17.25" thickBot="1">
      <c r="A53" s="117" t="s">
        <v>248</v>
      </c>
      <c r="B53" s="169"/>
      <c r="C53" s="166">
        <v>3</v>
      </c>
      <c r="D53" s="166">
        <v>8</v>
      </c>
      <c r="E53" s="166"/>
      <c r="F53" s="76">
        <f t="shared" si="2"/>
        <v>11</v>
      </c>
      <c r="G53" s="76"/>
      <c r="H53" s="166">
        <v>6</v>
      </c>
      <c r="I53" s="166"/>
      <c r="J53" s="166"/>
      <c r="K53" s="166"/>
      <c r="L53" s="166"/>
      <c r="M53" s="171">
        <f t="shared" si="3"/>
        <v>6</v>
      </c>
      <c r="N53" s="327"/>
      <c r="O53" s="328"/>
      <c r="P53" s="328"/>
      <c r="Q53" s="329"/>
    </row>
    <row r="54" spans="1:17" ht="17.25" thickBot="1">
      <c r="A54" s="117" t="s">
        <v>207</v>
      </c>
      <c r="B54" s="169">
        <v>10</v>
      </c>
      <c r="C54" s="166"/>
      <c r="D54" s="166"/>
      <c r="E54" s="166"/>
      <c r="F54" s="76">
        <f t="shared" si="2"/>
        <v>10</v>
      </c>
      <c r="G54" s="76">
        <v>1</v>
      </c>
      <c r="H54" s="166">
        <v>1</v>
      </c>
      <c r="I54" s="166"/>
      <c r="J54" s="166"/>
      <c r="K54" s="166"/>
      <c r="L54" s="166"/>
      <c r="M54" s="171">
        <f t="shared" si="3"/>
        <v>2</v>
      </c>
      <c r="N54" s="327"/>
      <c r="O54" s="330"/>
      <c r="P54" s="330"/>
      <c r="Q54" s="329"/>
    </row>
    <row r="55" spans="1:17" ht="17.25" thickBot="1">
      <c r="A55" s="117" t="s">
        <v>250</v>
      </c>
      <c r="B55" s="171">
        <v>1</v>
      </c>
      <c r="C55" s="170"/>
      <c r="D55" s="170"/>
      <c r="E55" s="170"/>
      <c r="F55" s="76">
        <f t="shared" si="2"/>
        <v>1</v>
      </c>
      <c r="G55" s="76">
        <v>1</v>
      </c>
      <c r="H55" s="170"/>
      <c r="I55" s="170"/>
      <c r="J55" s="170"/>
      <c r="K55" s="170"/>
      <c r="L55" s="170"/>
      <c r="M55" s="171">
        <f t="shared" si="3"/>
        <v>1</v>
      </c>
      <c r="N55" s="327"/>
      <c r="O55" s="330"/>
      <c r="P55" s="330"/>
      <c r="Q55" s="329"/>
    </row>
    <row r="56" spans="1:17" ht="17.25" thickBot="1">
      <c r="A56" s="117" t="s">
        <v>217</v>
      </c>
      <c r="B56" s="169">
        <v>3</v>
      </c>
      <c r="C56" s="166"/>
      <c r="D56" s="166"/>
      <c r="E56" s="166"/>
      <c r="F56" s="76">
        <f t="shared" si="2"/>
        <v>3</v>
      </c>
      <c r="G56" s="76"/>
      <c r="H56" s="166">
        <v>1</v>
      </c>
      <c r="I56" s="166"/>
      <c r="J56" s="166"/>
      <c r="K56" s="166"/>
      <c r="L56" s="166"/>
      <c r="M56" s="171">
        <f t="shared" si="3"/>
        <v>1</v>
      </c>
      <c r="N56" s="327"/>
      <c r="O56" s="328"/>
      <c r="P56" s="328"/>
      <c r="Q56" s="329"/>
    </row>
    <row r="57" spans="1:17" ht="17.25" thickBot="1">
      <c r="A57" s="117" t="s">
        <v>218</v>
      </c>
      <c r="B57" s="169"/>
      <c r="C57" s="166"/>
      <c r="D57" s="166"/>
      <c r="E57" s="166"/>
      <c r="F57" s="76">
        <f t="shared" si="2"/>
        <v>0</v>
      </c>
      <c r="G57" s="76"/>
      <c r="H57" s="166"/>
      <c r="I57" s="166"/>
      <c r="J57" s="166"/>
      <c r="K57" s="166"/>
      <c r="L57" s="166"/>
      <c r="M57" s="171">
        <f t="shared" si="3"/>
        <v>0</v>
      </c>
      <c r="N57" s="327"/>
      <c r="O57" s="328"/>
      <c r="P57" s="328"/>
      <c r="Q57" s="329"/>
    </row>
    <row r="58" spans="1:17" ht="17.25" thickBot="1">
      <c r="A58" s="117" t="s">
        <v>219</v>
      </c>
      <c r="B58" s="169"/>
      <c r="C58" s="166"/>
      <c r="D58" s="166"/>
      <c r="E58" s="166"/>
      <c r="F58" s="76">
        <f t="shared" si="2"/>
        <v>0</v>
      </c>
      <c r="G58" s="76"/>
      <c r="H58" s="166"/>
      <c r="I58" s="166"/>
      <c r="J58" s="166"/>
      <c r="K58" s="166"/>
      <c r="L58" s="166"/>
      <c r="M58" s="171">
        <f t="shared" si="3"/>
        <v>0</v>
      </c>
      <c r="N58" s="313"/>
      <c r="O58" s="314"/>
      <c r="P58" s="314"/>
      <c r="Q58" s="315"/>
    </row>
    <row r="59" spans="1:17" ht="17.25" thickBot="1">
      <c r="A59" s="165" t="s">
        <v>14</v>
      </c>
      <c r="B59" s="76"/>
      <c r="C59" s="166"/>
      <c r="D59" s="166"/>
      <c r="E59" s="166"/>
      <c r="F59" s="76">
        <f>SUM(F49:F58)</f>
        <v>52</v>
      </c>
      <c r="G59" s="76"/>
      <c r="H59" s="166"/>
      <c r="I59" s="166"/>
      <c r="J59" s="166"/>
      <c r="K59" s="166"/>
      <c r="L59" s="166">
        <f>SUM(L49:L58)</f>
        <v>0</v>
      </c>
      <c r="M59" s="166">
        <f>SUM(M49:M58)</f>
        <v>17</v>
      </c>
      <c r="N59" s="321"/>
      <c r="O59" s="322"/>
      <c r="P59" s="322"/>
      <c r="Q59" s="322"/>
    </row>
    <row r="61" spans="1:17">
      <c r="K61" s="168"/>
    </row>
  </sheetData>
  <mergeCells count="19">
    <mergeCell ref="N39:Q44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8"/>
    <mergeCell ref="N59:Q59"/>
    <mergeCell ref="N45:Q45"/>
    <mergeCell ref="A47:A48"/>
    <mergeCell ref="B47:F47"/>
    <mergeCell ref="G47:M47"/>
    <mergeCell ref="N47:Q48"/>
    <mergeCell ref="N49:Q5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Q59"/>
  <sheetViews>
    <sheetView topLeftCell="A37" zoomScale="115" zoomScaleNormal="115" workbookViewId="0">
      <selection activeCell="H26" sqref="H26"/>
    </sheetView>
  </sheetViews>
  <sheetFormatPr defaultRowHeight="16.5"/>
  <cols>
    <col min="1" max="1" width="26.875" style="4" customWidth="1"/>
    <col min="2" max="2" width="6.625" style="20" customWidth="1"/>
    <col min="3" max="6" width="6.625" style="172" customWidth="1"/>
    <col min="7" max="7" width="7.625" style="20" customWidth="1"/>
    <col min="8" max="8" width="7.75" style="172" customWidth="1"/>
    <col min="9" max="10" width="6.625" style="172" customWidth="1"/>
    <col min="11" max="11" width="9.25" style="172" customWidth="1"/>
    <col min="12" max="13" width="6.625" style="17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251</v>
      </c>
      <c r="B3" s="72"/>
      <c r="C3" s="176"/>
      <c r="D3" s="176"/>
      <c r="E3" s="176"/>
      <c r="F3" s="176"/>
      <c r="G3" s="72"/>
      <c r="H3" s="176"/>
      <c r="I3" s="176"/>
      <c r="J3" s="176"/>
      <c r="K3" s="176"/>
      <c r="L3" s="176"/>
      <c r="M3" s="176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174"/>
      <c r="D6" s="174"/>
      <c r="E6" s="174"/>
      <c r="F6" s="89">
        <f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174">
        <v>4</v>
      </c>
      <c r="D7" s="174"/>
      <c r="E7" s="174"/>
      <c r="F7" s="89">
        <f t="shared" ref="F7:F44" si="0">SUM(B7:E7)</f>
        <v>4</v>
      </c>
      <c r="G7" s="81"/>
      <c r="H7" s="82"/>
      <c r="I7" s="82"/>
      <c r="J7" s="82">
        <v>4</v>
      </c>
      <c r="K7" s="82"/>
      <c r="L7" s="82"/>
      <c r="M7" s="91">
        <f t="shared" ref="M7:M44" si="1">SUM(G7:L7)</f>
        <v>4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174"/>
      <c r="D8" s="174"/>
      <c r="E8" s="174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174">
        <v>50</v>
      </c>
      <c r="D9" s="174">
        <v>80</v>
      </c>
      <c r="E9" s="174"/>
      <c r="F9" s="89">
        <f t="shared" si="0"/>
        <v>130</v>
      </c>
      <c r="G9" s="83"/>
      <c r="H9" s="82"/>
      <c r="I9" s="82"/>
      <c r="J9" s="82">
        <v>130</v>
      </c>
      <c r="K9" s="82"/>
      <c r="L9" s="82"/>
      <c r="M9" s="91">
        <f t="shared" si="1"/>
        <v>130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174">
        <v>8</v>
      </c>
      <c r="D10" s="174"/>
      <c r="E10" s="174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10</v>
      </c>
      <c r="C11" s="174">
        <v>4</v>
      </c>
      <c r="D11" s="174">
        <v>5</v>
      </c>
      <c r="E11" s="174"/>
      <c r="F11" s="89">
        <f t="shared" si="0"/>
        <v>19</v>
      </c>
      <c r="G11" s="83">
        <v>4</v>
      </c>
      <c r="H11" s="82"/>
      <c r="I11" s="82"/>
      <c r="J11" s="82"/>
      <c r="K11" s="82"/>
      <c r="L11" s="82">
        <v>11</v>
      </c>
      <c r="M11" s="91">
        <f t="shared" si="1"/>
        <v>15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174">
        <v>8</v>
      </c>
      <c r="D12" s="174"/>
      <c r="E12" s="174"/>
      <c r="F12" s="89">
        <f t="shared" si="0"/>
        <v>8</v>
      </c>
      <c r="G12" s="83">
        <v>6</v>
      </c>
      <c r="H12" s="82"/>
      <c r="I12" s="82"/>
      <c r="J12" s="82">
        <v>2</v>
      </c>
      <c r="K12" s="82"/>
      <c r="L12" s="82"/>
      <c r="M12" s="91">
        <f t="shared" si="1"/>
        <v>8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174">
        <v>13</v>
      </c>
      <c r="D13" s="174"/>
      <c r="E13" s="174"/>
      <c r="F13" s="89">
        <f t="shared" si="0"/>
        <v>13</v>
      </c>
      <c r="G13" s="83">
        <v>7</v>
      </c>
      <c r="H13" s="82"/>
      <c r="I13" s="82"/>
      <c r="J13" s="82">
        <v>6</v>
      </c>
      <c r="K13" s="82"/>
      <c r="L13" s="82"/>
      <c r="M13" s="91">
        <f t="shared" si="1"/>
        <v>13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174">
        <v>5</v>
      </c>
      <c r="D14" s="174"/>
      <c r="E14" s="174"/>
      <c r="F14" s="89">
        <f t="shared" si="0"/>
        <v>5</v>
      </c>
      <c r="G14" s="83">
        <v>1</v>
      </c>
      <c r="H14" s="82"/>
      <c r="I14" s="82"/>
      <c r="J14" s="82">
        <v>4</v>
      </c>
      <c r="K14" s="82"/>
      <c r="L14" s="82"/>
      <c r="M14" s="91">
        <f t="shared" si="1"/>
        <v>5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174">
        <v>5</v>
      </c>
      <c r="D15" s="174"/>
      <c r="E15" s="174"/>
      <c r="F15" s="89">
        <f t="shared" si="0"/>
        <v>5</v>
      </c>
      <c r="G15" s="83">
        <v>2</v>
      </c>
      <c r="H15" s="82"/>
      <c r="I15" s="82"/>
      <c r="J15" s="82">
        <v>3</v>
      </c>
      <c r="K15" s="82"/>
      <c r="L15" s="82"/>
      <c r="M15" s="91">
        <f t="shared" si="1"/>
        <v>5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174">
        <v>8</v>
      </c>
      <c r="D16" s="174"/>
      <c r="E16" s="174"/>
      <c r="F16" s="89">
        <f t="shared" si="0"/>
        <v>8</v>
      </c>
      <c r="G16" s="83">
        <v>7</v>
      </c>
      <c r="H16" s="82"/>
      <c r="I16" s="82"/>
      <c r="J16" s="82">
        <v>1</v>
      </c>
      <c r="K16" s="82"/>
      <c r="L16" s="82"/>
      <c r="M16" s="91">
        <f t="shared" si="1"/>
        <v>8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174">
        <v>2</v>
      </c>
      <c r="D17" s="174"/>
      <c r="E17" s="174"/>
      <c r="F17" s="89">
        <f t="shared" si="0"/>
        <v>2</v>
      </c>
      <c r="G17" s="83"/>
      <c r="H17" s="82"/>
      <c r="I17" s="82"/>
      <c r="J17" s="82">
        <v>2</v>
      </c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174">
        <v>4</v>
      </c>
      <c r="D18" s="174"/>
      <c r="E18" s="174"/>
      <c r="F18" s="89">
        <f t="shared" si="0"/>
        <v>4</v>
      </c>
      <c r="G18" s="83">
        <v>1</v>
      </c>
      <c r="H18" s="82"/>
      <c r="I18" s="82"/>
      <c r="J18" s="82">
        <v>3</v>
      </c>
      <c r="K18" s="82"/>
      <c r="L18" s="82"/>
      <c r="M18" s="91">
        <f t="shared" si="1"/>
        <v>4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174">
        <v>12</v>
      </c>
      <c r="D19" s="174"/>
      <c r="E19" s="174"/>
      <c r="F19" s="89">
        <f t="shared" si="0"/>
        <v>12</v>
      </c>
      <c r="G19" s="83">
        <v>8</v>
      </c>
      <c r="H19" s="82"/>
      <c r="I19" s="82"/>
      <c r="J19" s="82">
        <v>4</v>
      </c>
      <c r="K19" s="82"/>
      <c r="L19" s="82"/>
      <c r="M19" s="91">
        <f t="shared" si="1"/>
        <v>12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>
        <v>6</v>
      </c>
      <c r="C20" s="174"/>
      <c r="D20" s="174"/>
      <c r="E20" s="174"/>
      <c r="F20" s="89">
        <f t="shared" si="0"/>
        <v>6</v>
      </c>
      <c r="G20" s="83">
        <v>4</v>
      </c>
      <c r="H20" s="82"/>
      <c r="I20" s="82"/>
      <c r="J20" s="82"/>
      <c r="K20" s="82"/>
      <c r="L20" s="82"/>
      <c r="M20" s="91">
        <f t="shared" si="1"/>
        <v>4</v>
      </c>
      <c r="N20" s="301" t="s">
        <v>56</v>
      </c>
      <c r="O20" s="302"/>
      <c r="P20" s="302"/>
      <c r="Q20" s="303"/>
    </row>
    <row r="21" spans="1:17" ht="18" customHeight="1" thickBot="1">
      <c r="A21" s="85" t="s">
        <v>238</v>
      </c>
      <c r="B21" s="76">
        <v>10</v>
      </c>
      <c r="C21" s="174">
        <v>10</v>
      </c>
      <c r="D21" s="174"/>
      <c r="E21" s="174"/>
      <c r="F21" s="89">
        <f t="shared" si="0"/>
        <v>20</v>
      </c>
      <c r="G21" s="83">
        <v>9</v>
      </c>
      <c r="H21" s="82"/>
      <c r="I21" s="82"/>
      <c r="J21" s="82"/>
      <c r="K21" s="82"/>
      <c r="L21" s="82"/>
      <c r="M21" s="91">
        <f t="shared" si="1"/>
        <v>9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>
        <v>17</v>
      </c>
      <c r="C22" s="174"/>
      <c r="D22" s="174"/>
      <c r="E22" s="174"/>
      <c r="F22" s="89">
        <f t="shared" si="0"/>
        <v>17</v>
      </c>
      <c r="G22" s="83">
        <v>10</v>
      </c>
      <c r="H22" s="82"/>
      <c r="I22" s="82"/>
      <c r="J22" s="82"/>
      <c r="K22" s="82"/>
      <c r="L22" s="82"/>
      <c r="M22" s="91">
        <f t="shared" si="1"/>
        <v>10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>
        <v>1</v>
      </c>
      <c r="C23" s="174">
        <v>10</v>
      </c>
      <c r="D23" s="174"/>
      <c r="E23" s="174"/>
      <c r="F23" s="89">
        <f t="shared" si="0"/>
        <v>11</v>
      </c>
      <c r="G23" s="83">
        <v>1</v>
      </c>
      <c r="H23" s="82"/>
      <c r="I23" s="82"/>
      <c r="J23" s="82"/>
      <c r="K23" s="82"/>
      <c r="L23" s="82"/>
      <c r="M23" s="91">
        <f t="shared" si="1"/>
        <v>1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>
        <v>21</v>
      </c>
      <c r="C24" s="174">
        <v>20</v>
      </c>
      <c r="D24" s="174"/>
      <c r="E24" s="174"/>
      <c r="F24" s="89">
        <f t="shared" si="0"/>
        <v>41</v>
      </c>
      <c r="G24" s="83">
        <v>17</v>
      </c>
      <c r="H24" s="82"/>
      <c r="I24" s="82"/>
      <c r="J24" s="82"/>
      <c r="K24" s="82"/>
      <c r="L24" s="82"/>
      <c r="M24" s="91">
        <f t="shared" si="1"/>
        <v>17</v>
      </c>
      <c r="N24" s="295"/>
      <c r="O24" s="296"/>
      <c r="P24" s="296"/>
      <c r="Q24" s="297"/>
    </row>
    <row r="25" spans="1:17" ht="18" customHeight="1" thickBot="1">
      <c r="A25" s="86" t="s">
        <v>33</v>
      </c>
      <c r="B25" s="76"/>
      <c r="C25" s="174">
        <v>5</v>
      </c>
      <c r="D25" s="174">
        <v>4</v>
      </c>
      <c r="E25" s="174"/>
      <c r="F25" s="89">
        <f t="shared" si="0"/>
        <v>9</v>
      </c>
      <c r="G25" s="83">
        <v>4</v>
      </c>
      <c r="H25" s="82"/>
      <c r="I25" s="82"/>
      <c r="J25" s="82"/>
      <c r="K25" s="82">
        <v>5</v>
      </c>
      <c r="L25" s="82"/>
      <c r="M25" s="91">
        <f t="shared" si="1"/>
        <v>9</v>
      </c>
      <c r="N25" s="331" t="s">
        <v>177</v>
      </c>
      <c r="O25" s="331"/>
      <c r="P25" s="331"/>
      <c r="Q25" s="331"/>
    </row>
    <row r="26" spans="1:17" ht="18" customHeight="1" thickBot="1">
      <c r="A26" s="86" t="s">
        <v>34</v>
      </c>
      <c r="B26" s="76"/>
      <c r="C26" s="174">
        <v>8</v>
      </c>
      <c r="D26" s="174"/>
      <c r="E26" s="174"/>
      <c r="F26" s="89">
        <f t="shared" si="0"/>
        <v>8</v>
      </c>
      <c r="G26" s="83">
        <v>3</v>
      </c>
      <c r="H26" s="82"/>
      <c r="I26" s="82"/>
      <c r="J26" s="82"/>
      <c r="K26" s="82">
        <v>5</v>
      </c>
      <c r="L26" s="82"/>
      <c r="M26" s="91">
        <f t="shared" si="1"/>
        <v>8</v>
      </c>
      <c r="N26" s="263"/>
      <c r="O26" s="263"/>
      <c r="P26" s="263"/>
      <c r="Q26" s="263"/>
    </row>
    <row r="27" spans="1:17" ht="18" customHeight="1" thickBot="1">
      <c r="A27" s="86" t="s">
        <v>31</v>
      </c>
      <c r="B27" s="76"/>
      <c r="C27" s="174">
        <v>7</v>
      </c>
      <c r="D27" s="174"/>
      <c r="E27" s="174"/>
      <c r="F27" s="89">
        <f t="shared" si="0"/>
        <v>7</v>
      </c>
      <c r="G27" s="83">
        <v>6</v>
      </c>
      <c r="H27" s="82"/>
      <c r="I27" s="82"/>
      <c r="J27" s="82"/>
      <c r="K27" s="82">
        <v>1</v>
      </c>
      <c r="L27" s="82"/>
      <c r="M27" s="91">
        <f t="shared" si="1"/>
        <v>7</v>
      </c>
      <c r="N27" s="263"/>
      <c r="O27" s="263"/>
      <c r="P27" s="263"/>
      <c r="Q27" s="263"/>
    </row>
    <row r="28" spans="1:17" ht="18" customHeight="1" thickBot="1">
      <c r="A28" s="86" t="s">
        <v>36</v>
      </c>
      <c r="B28" s="76"/>
      <c r="C28" s="174">
        <v>6</v>
      </c>
      <c r="D28" s="174">
        <v>6</v>
      </c>
      <c r="E28" s="174"/>
      <c r="F28" s="89">
        <f t="shared" si="0"/>
        <v>12</v>
      </c>
      <c r="G28" s="83">
        <v>9</v>
      </c>
      <c r="H28" s="82"/>
      <c r="I28" s="82"/>
      <c r="J28" s="82"/>
      <c r="K28" s="82">
        <v>3</v>
      </c>
      <c r="L28" s="82"/>
      <c r="M28" s="91">
        <f t="shared" si="1"/>
        <v>12</v>
      </c>
      <c r="N28" s="263"/>
      <c r="O28" s="263"/>
      <c r="P28" s="263"/>
      <c r="Q28" s="263"/>
    </row>
    <row r="29" spans="1:17" ht="18" customHeight="1" thickBot="1">
      <c r="A29" s="86" t="s">
        <v>27</v>
      </c>
      <c r="B29" s="76"/>
      <c r="C29" s="174">
        <v>10</v>
      </c>
      <c r="D29" s="174"/>
      <c r="E29" s="174"/>
      <c r="F29" s="89">
        <f t="shared" si="0"/>
        <v>10</v>
      </c>
      <c r="G29" s="83">
        <v>10</v>
      </c>
      <c r="H29" s="82"/>
      <c r="I29" s="82"/>
      <c r="J29" s="82"/>
      <c r="K29" s="82"/>
      <c r="L29" s="82"/>
      <c r="M29" s="91">
        <f t="shared" si="1"/>
        <v>10</v>
      </c>
      <c r="N29" s="263"/>
      <c r="O29" s="263"/>
      <c r="P29" s="263"/>
      <c r="Q29" s="263"/>
    </row>
    <row r="30" spans="1:17" ht="18" customHeight="1" thickBot="1">
      <c r="A30" s="86" t="s">
        <v>37</v>
      </c>
      <c r="B30" s="76"/>
      <c r="C30" s="174">
        <v>12</v>
      </c>
      <c r="D30" s="174"/>
      <c r="E30" s="174"/>
      <c r="F30" s="89">
        <f t="shared" si="0"/>
        <v>12</v>
      </c>
      <c r="G30" s="83">
        <v>9</v>
      </c>
      <c r="H30" s="82"/>
      <c r="I30" s="82"/>
      <c r="J30" s="82"/>
      <c r="K30" s="82">
        <v>3</v>
      </c>
      <c r="L30" s="82"/>
      <c r="M30" s="91">
        <f t="shared" si="1"/>
        <v>12</v>
      </c>
      <c r="N30" s="263"/>
      <c r="O30" s="263"/>
      <c r="P30" s="263"/>
      <c r="Q30" s="263"/>
    </row>
    <row r="31" spans="1:17" ht="18" customHeight="1" thickBot="1">
      <c r="A31" s="86" t="s">
        <v>169</v>
      </c>
      <c r="B31" s="76"/>
      <c r="C31" s="174">
        <v>11</v>
      </c>
      <c r="D31" s="174"/>
      <c r="E31" s="174"/>
      <c r="F31" s="89">
        <f t="shared" si="0"/>
        <v>11</v>
      </c>
      <c r="G31" s="83">
        <v>6</v>
      </c>
      <c r="H31" s="82"/>
      <c r="I31" s="82"/>
      <c r="J31" s="82"/>
      <c r="K31" s="82">
        <v>5</v>
      </c>
      <c r="L31" s="82"/>
      <c r="M31" s="91">
        <f t="shared" si="1"/>
        <v>11</v>
      </c>
      <c r="N31" s="263"/>
      <c r="O31" s="263"/>
      <c r="P31" s="263"/>
      <c r="Q31" s="263"/>
    </row>
    <row r="32" spans="1:17" ht="18" customHeight="1" thickBot="1">
      <c r="A32" s="86" t="s">
        <v>64</v>
      </c>
      <c r="B32" s="76"/>
      <c r="C32" s="174">
        <v>10</v>
      </c>
      <c r="D32" s="174"/>
      <c r="E32" s="174"/>
      <c r="F32" s="89">
        <f t="shared" si="0"/>
        <v>10</v>
      </c>
      <c r="G32" s="83">
        <v>10</v>
      </c>
      <c r="H32" s="82"/>
      <c r="I32" s="82"/>
      <c r="J32" s="82"/>
      <c r="K32" s="82"/>
      <c r="L32" s="82"/>
      <c r="M32" s="91">
        <f t="shared" si="1"/>
        <v>10</v>
      </c>
      <c r="N32" s="263"/>
      <c r="O32" s="263"/>
      <c r="P32" s="263"/>
      <c r="Q32" s="263"/>
    </row>
    <row r="33" spans="1:17" ht="18" customHeight="1" thickBot="1">
      <c r="A33" s="86" t="s">
        <v>171</v>
      </c>
      <c r="B33" s="76"/>
      <c r="C33" s="174">
        <v>10</v>
      </c>
      <c r="D33" s="174"/>
      <c r="E33" s="174"/>
      <c r="F33" s="89">
        <f t="shared" si="0"/>
        <v>10</v>
      </c>
      <c r="G33" s="83">
        <v>4</v>
      </c>
      <c r="H33" s="82"/>
      <c r="I33" s="82"/>
      <c r="J33" s="82"/>
      <c r="K33" s="82">
        <v>6</v>
      </c>
      <c r="L33" s="82"/>
      <c r="M33" s="91">
        <f t="shared" si="1"/>
        <v>10</v>
      </c>
      <c r="N33" s="263"/>
      <c r="O33" s="263"/>
      <c r="P33" s="263"/>
      <c r="Q33" s="263"/>
    </row>
    <row r="34" spans="1:17" ht="18" customHeight="1" thickBot="1">
      <c r="A34" s="86" t="s">
        <v>170</v>
      </c>
      <c r="B34" s="76"/>
      <c r="C34" s="174">
        <v>5</v>
      </c>
      <c r="D34" s="174"/>
      <c r="E34" s="174"/>
      <c r="F34" s="89">
        <f t="shared" si="0"/>
        <v>5</v>
      </c>
      <c r="G34" s="83">
        <v>5</v>
      </c>
      <c r="H34" s="82"/>
      <c r="I34" s="82"/>
      <c r="J34" s="82"/>
      <c r="K34" s="82"/>
      <c r="L34" s="82"/>
      <c r="M34" s="91">
        <f t="shared" si="1"/>
        <v>5</v>
      </c>
      <c r="N34" s="263"/>
      <c r="O34" s="263"/>
      <c r="P34" s="263"/>
      <c r="Q34" s="263"/>
    </row>
    <row r="35" spans="1:17" ht="18" customHeight="1" thickBot="1">
      <c r="A35" s="86" t="s">
        <v>233</v>
      </c>
      <c r="B35" s="76"/>
      <c r="C35" s="174">
        <v>6</v>
      </c>
      <c r="D35" s="174"/>
      <c r="E35" s="174"/>
      <c r="F35" s="89">
        <f t="shared" si="0"/>
        <v>6</v>
      </c>
      <c r="G35" s="83">
        <v>4</v>
      </c>
      <c r="H35" s="82"/>
      <c r="I35" s="82"/>
      <c r="J35" s="82"/>
      <c r="K35" s="82">
        <v>2</v>
      </c>
      <c r="L35" s="82"/>
      <c r="M35" s="91">
        <f t="shared" si="1"/>
        <v>6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174">
        <v>10</v>
      </c>
      <c r="D36" s="174"/>
      <c r="E36" s="174"/>
      <c r="F36" s="89">
        <f t="shared" si="0"/>
        <v>10</v>
      </c>
      <c r="G36" s="83">
        <v>9</v>
      </c>
      <c r="H36" s="82"/>
      <c r="I36" s="82"/>
      <c r="J36" s="82"/>
      <c r="K36" s="82">
        <v>1</v>
      </c>
      <c r="L36" s="82"/>
      <c r="M36" s="91">
        <f t="shared" si="1"/>
        <v>10</v>
      </c>
      <c r="N36" s="263"/>
      <c r="O36" s="263"/>
      <c r="P36" s="263"/>
      <c r="Q36" s="263"/>
    </row>
    <row r="37" spans="1:17" ht="18" customHeight="1" thickBot="1">
      <c r="A37" s="86" t="s">
        <v>29</v>
      </c>
      <c r="B37" s="76"/>
      <c r="C37" s="174">
        <v>11</v>
      </c>
      <c r="D37" s="174"/>
      <c r="E37" s="174"/>
      <c r="F37" s="89">
        <f t="shared" si="0"/>
        <v>11</v>
      </c>
      <c r="G37" s="83">
        <v>10</v>
      </c>
      <c r="H37" s="82"/>
      <c r="I37" s="82"/>
      <c r="J37" s="82"/>
      <c r="K37" s="82">
        <v>1</v>
      </c>
      <c r="L37" s="82"/>
      <c r="M37" s="91">
        <f t="shared" si="1"/>
        <v>11</v>
      </c>
      <c r="N37" s="263"/>
      <c r="O37" s="263"/>
      <c r="P37" s="263"/>
      <c r="Q37" s="263"/>
    </row>
    <row r="38" spans="1:17" ht="18" customHeight="1" thickBot="1">
      <c r="A38" s="86" t="s">
        <v>138</v>
      </c>
      <c r="B38" s="76"/>
      <c r="C38" s="174"/>
      <c r="D38" s="174"/>
      <c r="E38" s="174"/>
      <c r="F38" s="89">
        <f t="shared" si="0"/>
        <v>0</v>
      </c>
      <c r="G38" s="83"/>
      <c r="H38" s="82"/>
      <c r="I38" s="82"/>
      <c r="J38" s="82"/>
      <c r="K38" s="82"/>
      <c r="L38" s="82"/>
      <c r="M38" s="91">
        <f t="shared" si="1"/>
        <v>0</v>
      </c>
      <c r="N38" s="263"/>
      <c r="O38" s="263"/>
      <c r="P38" s="263"/>
      <c r="Q38" s="263"/>
    </row>
    <row r="39" spans="1:17" ht="18" customHeight="1" thickBot="1">
      <c r="A39" s="87" t="s">
        <v>39</v>
      </c>
      <c r="B39" s="76"/>
      <c r="C39" s="174"/>
      <c r="D39" s="174"/>
      <c r="E39" s="174"/>
      <c r="F39" s="89">
        <f t="shared" si="0"/>
        <v>0</v>
      </c>
      <c r="G39" s="83">
        <v>6</v>
      </c>
      <c r="H39" s="82"/>
      <c r="I39" s="82"/>
      <c r="J39" s="82"/>
      <c r="K39" s="82"/>
      <c r="L39" s="82"/>
      <c r="M39" s="91">
        <f t="shared" si="1"/>
        <v>6</v>
      </c>
      <c r="N39" s="331" t="s">
        <v>178</v>
      </c>
      <c r="O39" s="263"/>
      <c r="P39" s="263"/>
      <c r="Q39" s="263"/>
    </row>
    <row r="40" spans="1:17" ht="18" customHeight="1" thickBot="1">
      <c r="A40" s="87" t="s">
        <v>40</v>
      </c>
      <c r="B40" s="76"/>
      <c r="C40" s="174"/>
      <c r="D40" s="174"/>
      <c r="E40" s="174"/>
      <c r="F40" s="89">
        <f t="shared" si="0"/>
        <v>0</v>
      </c>
      <c r="G40" s="83">
        <v>7</v>
      </c>
      <c r="H40" s="82"/>
      <c r="I40" s="82"/>
      <c r="J40" s="82"/>
      <c r="K40" s="82"/>
      <c r="L40" s="82"/>
      <c r="M40" s="91">
        <f t="shared" si="1"/>
        <v>7</v>
      </c>
      <c r="N40" s="263"/>
      <c r="O40" s="263"/>
      <c r="P40" s="263"/>
      <c r="Q40" s="263"/>
    </row>
    <row r="41" spans="1:17" ht="18" customHeight="1" thickBot="1">
      <c r="A41" s="87" t="s">
        <v>47</v>
      </c>
      <c r="B41" s="76"/>
      <c r="C41" s="174"/>
      <c r="D41" s="174"/>
      <c r="E41" s="174"/>
      <c r="F41" s="89">
        <f t="shared" si="0"/>
        <v>0</v>
      </c>
      <c r="G41" s="83">
        <v>1</v>
      </c>
      <c r="H41" s="82"/>
      <c r="I41" s="82"/>
      <c r="J41" s="82"/>
      <c r="K41" s="82"/>
      <c r="L41" s="82"/>
      <c r="M41" s="91">
        <f t="shared" si="1"/>
        <v>1</v>
      </c>
      <c r="N41" s="263"/>
      <c r="O41" s="263"/>
      <c r="P41" s="263"/>
      <c r="Q41" s="263"/>
    </row>
    <row r="42" spans="1:17" ht="18" customHeight="1" thickBot="1">
      <c r="A42" s="87" t="s">
        <v>41</v>
      </c>
      <c r="B42" s="76"/>
      <c r="C42" s="174"/>
      <c r="D42" s="174"/>
      <c r="E42" s="174"/>
      <c r="F42" s="89">
        <f t="shared" si="0"/>
        <v>0</v>
      </c>
      <c r="G42" s="83">
        <v>4</v>
      </c>
      <c r="H42" s="82"/>
      <c r="I42" s="82"/>
      <c r="J42" s="82"/>
      <c r="K42" s="82"/>
      <c r="L42" s="82"/>
      <c r="M42" s="91">
        <f t="shared" si="1"/>
        <v>4</v>
      </c>
      <c r="N42" s="263"/>
      <c r="O42" s="263"/>
      <c r="P42" s="263"/>
      <c r="Q42" s="263"/>
    </row>
    <row r="43" spans="1:17" ht="18" customHeight="1" thickBot="1">
      <c r="A43" s="87" t="s">
        <v>132</v>
      </c>
      <c r="B43" s="76"/>
      <c r="C43" s="174"/>
      <c r="D43" s="174"/>
      <c r="E43" s="174"/>
      <c r="F43" s="89">
        <f t="shared" si="0"/>
        <v>0</v>
      </c>
      <c r="G43" s="83">
        <v>8</v>
      </c>
      <c r="H43" s="82"/>
      <c r="I43" s="82"/>
      <c r="J43" s="82"/>
      <c r="K43" s="82"/>
      <c r="L43" s="82"/>
      <c r="M43" s="91">
        <f t="shared" si="1"/>
        <v>8</v>
      </c>
      <c r="N43" s="263"/>
      <c r="O43" s="263"/>
      <c r="P43" s="263"/>
      <c r="Q43" s="263"/>
    </row>
    <row r="44" spans="1:17" ht="18" customHeight="1" thickBot="1">
      <c r="A44" s="87" t="s">
        <v>45</v>
      </c>
      <c r="B44" s="76"/>
      <c r="C44" s="174">
        <v>1</v>
      </c>
      <c r="D44" s="174"/>
      <c r="E44" s="174"/>
      <c r="F44" s="89">
        <f t="shared" si="0"/>
        <v>1</v>
      </c>
      <c r="G44" s="83"/>
      <c r="H44" s="82"/>
      <c r="I44" s="82"/>
      <c r="J44" s="82"/>
      <c r="K44" s="82"/>
      <c r="L44" s="82"/>
      <c r="M44" s="91">
        <f t="shared" si="1"/>
        <v>0</v>
      </c>
      <c r="N44" s="263"/>
      <c r="O44" s="263"/>
      <c r="P44" s="263"/>
      <c r="Q44" s="263"/>
    </row>
    <row r="45" spans="1:17" ht="17.25" thickBot="1">
      <c r="A45" s="76" t="s">
        <v>174</v>
      </c>
      <c r="B45" s="174"/>
      <c r="C45" s="174"/>
      <c r="D45" s="174"/>
      <c r="E45" s="174"/>
      <c r="F45" s="76">
        <f>SUM(F6:F44)</f>
        <v>435</v>
      </c>
      <c r="G45" s="174"/>
      <c r="H45" s="174"/>
      <c r="I45" s="174"/>
      <c r="J45" s="174"/>
      <c r="K45" s="96">
        <f>SUM(K25:K38)</f>
        <v>32</v>
      </c>
      <c r="L45" s="174"/>
      <c r="M45" s="97"/>
      <c r="N45" s="323"/>
      <c r="O45" s="324"/>
      <c r="P45" s="324"/>
      <c r="Q45" s="324"/>
    </row>
    <row r="46" spans="1:17" ht="17.25" thickBot="1">
      <c r="A46" s="20"/>
      <c r="B46" s="172"/>
      <c r="F46" s="20"/>
      <c r="G46" s="172"/>
      <c r="M46" s="1"/>
      <c r="P46"/>
    </row>
    <row r="47" spans="1:17" ht="23.25" customHeight="1" thickBot="1">
      <c r="A47" s="283" t="s">
        <v>215</v>
      </c>
      <c r="B47" s="284" t="s">
        <v>6</v>
      </c>
      <c r="C47" s="284"/>
      <c r="D47" s="284"/>
      <c r="E47" s="284"/>
      <c r="F47" s="284"/>
      <c r="G47" s="284" t="s">
        <v>7</v>
      </c>
      <c r="H47" s="284"/>
      <c r="I47" s="284"/>
      <c r="J47" s="284"/>
      <c r="K47" s="284"/>
      <c r="L47" s="284"/>
      <c r="M47" s="284"/>
      <c r="N47" s="285" t="s">
        <v>8</v>
      </c>
      <c r="O47" s="285"/>
      <c r="P47" s="285"/>
      <c r="Q47" s="285"/>
    </row>
    <row r="48" spans="1:17" s="8" customFormat="1" ht="27.75" customHeight="1" thickBot="1">
      <c r="A48" s="325"/>
      <c r="B48" s="110" t="s">
        <v>48</v>
      </c>
      <c r="C48" s="111" t="s">
        <v>209</v>
      </c>
      <c r="D48" s="111" t="s">
        <v>210</v>
      </c>
      <c r="E48" s="111" t="s">
        <v>113</v>
      </c>
      <c r="F48" s="112" t="s">
        <v>14</v>
      </c>
      <c r="G48" s="113" t="s">
        <v>209</v>
      </c>
      <c r="H48" s="111" t="s">
        <v>210</v>
      </c>
      <c r="I48" s="111" t="s">
        <v>16</v>
      </c>
      <c r="J48" s="111" t="s">
        <v>17</v>
      </c>
      <c r="K48" s="111" t="s">
        <v>113</v>
      </c>
      <c r="L48" s="111" t="s">
        <v>18</v>
      </c>
      <c r="M48" s="114" t="s">
        <v>14</v>
      </c>
      <c r="N48" s="326"/>
      <c r="O48" s="326"/>
      <c r="P48" s="326"/>
      <c r="Q48" s="326"/>
    </row>
    <row r="49" spans="1:17" ht="17.25" thickBot="1">
      <c r="A49" s="116" t="s">
        <v>202</v>
      </c>
      <c r="B49" s="175">
        <v>8</v>
      </c>
      <c r="C49" s="174"/>
      <c r="D49" s="174"/>
      <c r="E49" s="174"/>
      <c r="F49" s="76">
        <f>SUM(B49:E49)</f>
        <v>8</v>
      </c>
      <c r="G49" s="174"/>
      <c r="H49" s="174">
        <v>3</v>
      </c>
      <c r="I49" s="174"/>
      <c r="J49" s="174"/>
      <c r="K49" s="174"/>
      <c r="L49" s="174"/>
      <c r="M49" s="175">
        <f>G49+H49+I49+J49+K49+L49</f>
        <v>3</v>
      </c>
      <c r="N49" s="301" t="s">
        <v>214</v>
      </c>
      <c r="O49" s="319"/>
      <c r="P49" s="319"/>
      <c r="Q49" s="320"/>
    </row>
    <row r="50" spans="1:17" ht="17.25" thickBot="1">
      <c r="A50" s="117" t="s">
        <v>203</v>
      </c>
      <c r="B50" s="175">
        <v>9</v>
      </c>
      <c r="C50" s="174"/>
      <c r="D50" s="174"/>
      <c r="E50" s="174"/>
      <c r="F50" s="76">
        <f t="shared" ref="F50:F56" si="2">SUM(B50:E50)</f>
        <v>9</v>
      </c>
      <c r="G50" s="76"/>
      <c r="H50" s="174">
        <v>3</v>
      </c>
      <c r="I50" s="174"/>
      <c r="J50" s="174"/>
      <c r="K50" s="174"/>
      <c r="L50" s="174"/>
      <c r="M50" s="178">
        <f t="shared" ref="M50:M56" si="3">G50+H50+I50+J50+K50+L50</f>
        <v>3</v>
      </c>
      <c r="N50" s="327"/>
      <c r="O50" s="328"/>
      <c r="P50" s="328"/>
      <c r="Q50" s="329"/>
    </row>
    <row r="51" spans="1:17" ht="17.25" thickBot="1">
      <c r="A51" s="117" t="s">
        <v>252</v>
      </c>
      <c r="B51" s="178"/>
      <c r="C51" s="177"/>
      <c r="D51" s="177">
        <v>3</v>
      </c>
      <c r="E51" s="177"/>
      <c r="F51" s="76">
        <f t="shared" si="2"/>
        <v>3</v>
      </c>
      <c r="G51" s="76"/>
      <c r="H51" s="177">
        <v>1</v>
      </c>
      <c r="I51" s="177"/>
      <c r="J51" s="177"/>
      <c r="K51" s="177"/>
      <c r="L51" s="177"/>
      <c r="M51" s="178">
        <f t="shared" si="3"/>
        <v>1</v>
      </c>
      <c r="N51" s="327"/>
      <c r="O51" s="328"/>
      <c r="P51" s="328"/>
      <c r="Q51" s="329"/>
    </row>
    <row r="52" spans="1:17" ht="17.25" thickBot="1">
      <c r="A52" s="117" t="s">
        <v>246</v>
      </c>
      <c r="B52" s="175"/>
      <c r="C52" s="174"/>
      <c r="D52" s="174"/>
      <c r="E52" s="174"/>
      <c r="F52" s="76">
        <f t="shared" si="2"/>
        <v>0</v>
      </c>
      <c r="G52" s="76"/>
      <c r="H52" s="174"/>
      <c r="I52" s="174"/>
      <c r="J52" s="174"/>
      <c r="K52" s="174"/>
      <c r="L52" s="174"/>
      <c r="M52" s="178">
        <f t="shared" si="3"/>
        <v>0</v>
      </c>
      <c r="N52" s="327"/>
      <c r="O52" s="328"/>
      <c r="P52" s="328"/>
      <c r="Q52" s="329"/>
    </row>
    <row r="53" spans="1:17" ht="17.25" thickBot="1">
      <c r="A53" s="117" t="s">
        <v>247</v>
      </c>
      <c r="B53" s="175"/>
      <c r="C53" s="174"/>
      <c r="D53" s="174"/>
      <c r="E53" s="174"/>
      <c r="F53" s="76">
        <f t="shared" si="2"/>
        <v>0</v>
      </c>
      <c r="G53" s="76">
        <v>2</v>
      </c>
      <c r="H53" s="174"/>
      <c r="I53" s="174"/>
      <c r="J53" s="174"/>
      <c r="K53" s="174"/>
      <c r="L53" s="174"/>
      <c r="M53" s="178">
        <f t="shared" si="3"/>
        <v>2</v>
      </c>
      <c r="N53" s="327"/>
      <c r="O53" s="328"/>
      <c r="P53" s="328"/>
      <c r="Q53" s="329"/>
    </row>
    <row r="54" spans="1:17" ht="17.25" thickBot="1">
      <c r="A54" s="117" t="s">
        <v>248</v>
      </c>
      <c r="B54" s="175">
        <v>2</v>
      </c>
      <c r="C54" s="174"/>
      <c r="D54" s="174"/>
      <c r="E54" s="174"/>
      <c r="F54" s="76">
        <f t="shared" si="2"/>
        <v>2</v>
      </c>
      <c r="G54" s="76"/>
      <c r="H54" s="174"/>
      <c r="I54" s="174"/>
      <c r="J54" s="174"/>
      <c r="K54" s="174"/>
      <c r="L54" s="174"/>
      <c r="M54" s="178">
        <f t="shared" si="3"/>
        <v>0</v>
      </c>
      <c r="N54" s="327"/>
      <c r="O54" s="328"/>
      <c r="P54" s="328"/>
      <c r="Q54" s="329"/>
    </row>
    <row r="55" spans="1:17" ht="17.25" thickBot="1">
      <c r="A55" s="117" t="s">
        <v>207</v>
      </c>
      <c r="B55" s="175">
        <v>9</v>
      </c>
      <c r="C55" s="174"/>
      <c r="D55" s="174"/>
      <c r="E55" s="174"/>
      <c r="F55" s="76">
        <f t="shared" si="2"/>
        <v>9</v>
      </c>
      <c r="G55" s="76"/>
      <c r="H55" s="174">
        <v>2</v>
      </c>
      <c r="I55" s="174"/>
      <c r="J55" s="174"/>
      <c r="K55" s="174"/>
      <c r="L55" s="174"/>
      <c r="M55" s="178">
        <f t="shared" si="3"/>
        <v>2</v>
      </c>
      <c r="N55" s="327"/>
      <c r="O55" s="330"/>
      <c r="P55" s="330"/>
      <c r="Q55" s="329"/>
    </row>
    <row r="56" spans="1:17" ht="17.25" thickBot="1">
      <c r="A56" s="117" t="s">
        <v>217</v>
      </c>
      <c r="B56" s="175">
        <v>2</v>
      </c>
      <c r="C56" s="174"/>
      <c r="D56" s="174">
        <v>8</v>
      </c>
      <c r="E56" s="174"/>
      <c r="F56" s="76">
        <f t="shared" si="2"/>
        <v>10</v>
      </c>
      <c r="G56" s="76"/>
      <c r="H56" s="174">
        <v>4</v>
      </c>
      <c r="I56" s="174"/>
      <c r="J56" s="174"/>
      <c r="K56" s="174"/>
      <c r="L56" s="174"/>
      <c r="M56" s="178">
        <f t="shared" si="3"/>
        <v>4</v>
      </c>
      <c r="N56" s="327"/>
      <c r="O56" s="328"/>
      <c r="P56" s="328"/>
      <c r="Q56" s="329"/>
    </row>
    <row r="57" spans="1:17" ht="17.25" thickBot="1">
      <c r="A57" s="173" t="s">
        <v>14</v>
      </c>
      <c r="B57" s="76"/>
      <c r="C57" s="174"/>
      <c r="D57" s="174"/>
      <c r="E57" s="174"/>
      <c r="F57" s="76">
        <f>SUM(F49:F56)</f>
        <v>41</v>
      </c>
      <c r="G57" s="76"/>
      <c r="H57" s="174"/>
      <c r="I57" s="174"/>
      <c r="J57" s="174"/>
      <c r="K57" s="174"/>
      <c r="L57" s="174">
        <f>SUM(L49:L56)</f>
        <v>0</v>
      </c>
      <c r="M57" s="174">
        <f>SUM(M49:M56)</f>
        <v>15</v>
      </c>
      <c r="N57" s="321"/>
      <c r="O57" s="322"/>
      <c r="P57" s="322"/>
      <c r="Q57" s="322"/>
    </row>
    <row r="59" spans="1:17">
      <c r="K59" s="176"/>
    </row>
  </sheetData>
  <mergeCells count="19">
    <mergeCell ref="N57:Q57"/>
    <mergeCell ref="N45:Q45"/>
    <mergeCell ref="A47:A48"/>
    <mergeCell ref="B47:F47"/>
    <mergeCell ref="G47:M47"/>
    <mergeCell ref="N47:Q48"/>
    <mergeCell ref="N49:Q56"/>
    <mergeCell ref="N39:Q44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Q58"/>
  <sheetViews>
    <sheetView topLeftCell="A34" zoomScale="115" zoomScaleNormal="115" workbookViewId="0">
      <selection activeCell="G50" sqref="G50"/>
    </sheetView>
  </sheetViews>
  <sheetFormatPr defaultRowHeight="16.5"/>
  <cols>
    <col min="1" max="1" width="26.875" style="4" customWidth="1"/>
    <col min="2" max="2" width="6.625" style="20" customWidth="1"/>
    <col min="3" max="6" width="6.625" style="179" customWidth="1"/>
    <col min="7" max="7" width="7.625" style="20" customWidth="1"/>
    <col min="8" max="8" width="7.75" style="179" customWidth="1"/>
    <col min="9" max="9" width="6.625" style="179" customWidth="1"/>
    <col min="10" max="10" width="7.125" style="179" customWidth="1"/>
    <col min="11" max="11" width="9.25" style="179" customWidth="1"/>
    <col min="12" max="13" width="6.625" style="179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253</v>
      </c>
      <c r="B3" s="72"/>
      <c r="C3" s="183"/>
      <c r="D3" s="183"/>
      <c r="E3" s="183"/>
      <c r="F3" s="183"/>
      <c r="G3" s="72"/>
      <c r="H3" s="183"/>
      <c r="I3" s="183"/>
      <c r="J3" s="183"/>
      <c r="K3" s="183"/>
      <c r="L3" s="183"/>
      <c r="M3" s="183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181">
        <v>6</v>
      </c>
      <c r="D6" s="181"/>
      <c r="E6" s="181"/>
      <c r="F6" s="89">
        <f>SUM(B6:E6)</f>
        <v>6</v>
      </c>
      <c r="G6" s="81"/>
      <c r="H6" s="82"/>
      <c r="I6" s="82"/>
      <c r="J6" s="82">
        <v>6</v>
      </c>
      <c r="K6" s="82"/>
      <c r="L6" s="82"/>
      <c r="M6" s="91">
        <f>SUM(G6:L6)</f>
        <v>6</v>
      </c>
      <c r="N6" s="333" t="s">
        <v>254</v>
      </c>
      <c r="O6" s="334"/>
      <c r="P6" s="334"/>
      <c r="Q6" s="335"/>
    </row>
    <row r="7" spans="1:17" s="8" customFormat="1" ht="18" customHeight="1" thickBot="1">
      <c r="A7" s="79" t="s">
        <v>108</v>
      </c>
      <c r="B7" s="76"/>
      <c r="C7" s="181">
        <v>3</v>
      </c>
      <c r="D7" s="181"/>
      <c r="E7" s="181"/>
      <c r="F7" s="89">
        <f t="shared" ref="F7:F44" si="0">SUM(B7:E7)</f>
        <v>3</v>
      </c>
      <c r="G7" s="81"/>
      <c r="H7" s="82"/>
      <c r="I7" s="82"/>
      <c r="J7" s="82">
        <v>3</v>
      </c>
      <c r="K7" s="82"/>
      <c r="L7" s="82"/>
      <c r="M7" s="91">
        <f t="shared" ref="M7:M44" si="1">SUM(G7:L7)</f>
        <v>3</v>
      </c>
      <c r="N7" s="289" t="s">
        <v>53</v>
      </c>
      <c r="O7" s="310"/>
      <c r="P7" s="310"/>
      <c r="Q7" s="311"/>
    </row>
    <row r="8" spans="1:17" ht="18" customHeight="1" thickBot="1">
      <c r="A8" s="79" t="s">
        <v>105</v>
      </c>
      <c r="B8" s="76"/>
      <c r="C8" s="181"/>
      <c r="D8" s="181"/>
      <c r="E8" s="181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95"/>
      <c r="O8" s="296"/>
      <c r="P8" s="296"/>
      <c r="Q8" s="297"/>
    </row>
    <row r="9" spans="1:17" ht="18" customHeight="1" thickBot="1">
      <c r="A9" s="79" t="s">
        <v>131</v>
      </c>
      <c r="B9" s="76"/>
      <c r="C9" s="181">
        <v>48</v>
      </c>
      <c r="D9" s="181">
        <v>48</v>
      </c>
      <c r="E9" s="181"/>
      <c r="F9" s="89">
        <f t="shared" si="0"/>
        <v>96</v>
      </c>
      <c r="G9" s="83"/>
      <c r="H9" s="82"/>
      <c r="I9" s="82"/>
      <c r="J9" s="82">
        <v>96</v>
      </c>
      <c r="K9" s="82"/>
      <c r="L9" s="82"/>
      <c r="M9" s="91">
        <f t="shared" si="1"/>
        <v>96</v>
      </c>
      <c r="N9" s="295"/>
      <c r="O9" s="296"/>
      <c r="P9" s="296"/>
      <c r="Q9" s="297"/>
    </row>
    <row r="10" spans="1:17" ht="18" customHeight="1" thickBot="1">
      <c r="A10" s="79" t="s">
        <v>106</v>
      </c>
      <c r="B10" s="76"/>
      <c r="C10" s="181">
        <v>8</v>
      </c>
      <c r="D10" s="181"/>
      <c r="E10" s="181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98"/>
      <c r="O10" s="299"/>
      <c r="P10" s="299"/>
      <c r="Q10" s="300"/>
    </row>
    <row r="11" spans="1:17" ht="18" customHeight="1" thickBot="1">
      <c r="A11" s="84" t="s">
        <v>21</v>
      </c>
      <c r="B11" s="76">
        <v>4</v>
      </c>
      <c r="C11" s="181">
        <v>7</v>
      </c>
      <c r="D11" s="181"/>
      <c r="E11" s="181"/>
      <c r="F11" s="89">
        <f t="shared" si="0"/>
        <v>11</v>
      </c>
      <c r="G11" s="83">
        <v>3</v>
      </c>
      <c r="H11" s="82"/>
      <c r="I11" s="82"/>
      <c r="J11" s="82"/>
      <c r="K11" s="82"/>
      <c r="L11" s="82">
        <v>8</v>
      </c>
      <c r="M11" s="91">
        <f t="shared" si="1"/>
        <v>11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181">
        <v>12</v>
      </c>
      <c r="D12" s="181"/>
      <c r="E12" s="181"/>
      <c r="F12" s="89">
        <f t="shared" si="0"/>
        <v>12</v>
      </c>
      <c r="G12" s="83"/>
      <c r="H12" s="82">
        <v>1</v>
      </c>
      <c r="I12" s="82">
        <v>1</v>
      </c>
      <c r="J12" s="82">
        <v>10</v>
      </c>
      <c r="K12" s="82"/>
      <c r="L12" s="82"/>
      <c r="M12" s="91">
        <f t="shared" si="1"/>
        <v>12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181">
        <v>12</v>
      </c>
      <c r="D13" s="181"/>
      <c r="E13" s="181"/>
      <c r="F13" s="89">
        <f t="shared" si="0"/>
        <v>12</v>
      </c>
      <c r="G13" s="83">
        <v>4</v>
      </c>
      <c r="H13" s="82"/>
      <c r="I13" s="82"/>
      <c r="J13" s="82">
        <v>8</v>
      </c>
      <c r="K13" s="82"/>
      <c r="L13" s="82"/>
      <c r="M13" s="91">
        <f t="shared" si="1"/>
        <v>12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181">
        <v>5</v>
      </c>
      <c r="D14" s="181"/>
      <c r="E14" s="181"/>
      <c r="F14" s="89">
        <f t="shared" si="0"/>
        <v>5</v>
      </c>
      <c r="G14" s="83">
        <v>4</v>
      </c>
      <c r="H14" s="82"/>
      <c r="I14" s="82">
        <v>1</v>
      </c>
      <c r="J14" s="82"/>
      <c r="K14" s="82"/>
      <c r="L14" s="82"/>
      <c r="M14" s="91">
        <f t="shared" si="1"/>
        <v>5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181">
        <v>5</v>
      </c>
      <c r="D15" s="181"/>
      <c r="E15" s="181"/>
      <c r="F15" s="89">
        <f t="shared" si="0"/>
        <v>5</v>
      </c>
      <c r="G15" s="83">
        <v>1</v>
      </c>
      <c r="H15" s="82"/>
      <c r="I15" s="82">
        <v>1</v>
      </c>
      <c r="J15" s="82">
        <v>3</v>
      </c>
      <c r="K15" s="82"/>
      <c r="L15" s="82"/>
      <c r="M15" s="91">
        <f t="shared" si="1"/>
        <v>5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181">
        <v>8</v>
      </c>
      <c r="D16" s="181"/>
      <c r="E16" s="181"/>
      <c r="F16" s="89">
        <f t="shared" si="0"/>
        <v>8</v>
      </c>
      <c r="G16" s="83">
        <v>3</v>
      </c>
      <c r="H16" s="82"/>
      <c r="I16" s="82"/>
      <c r="J16" s="82">
        <v>5</v>
      </c>
      <c r="K16" s="82"/>
      <c r="L16" s="82"/>
      <c r="M16" s="91">
        <f t="shared" si="1"/>
        <v>8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181">
        <v>2</v>
      </c>
      <c r="D17" s="181"/>
      <c r="E17" s="181"/>
      <c r="F17" s="89">
        <f t="shared" si="0"/>
        <v>2</v>
      </c>
      <c r="G17" s="83"/>
      <c r="H17" s="82"/>
      <c r="I17" s="82"/>
      <c r="J17" s="82">
        <v>2</v>
      </c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181">
        <v>3</v>
      </c>
      <c r="D18" s="181"/>
      <c r="E18" s="181"/>
      <c r="F18" s="89">
        <f t="shared" si="0"/>
        <v>3</v>
      </c>
      <c r="G18" s="83"/>
      <c r="H18" s="82"/>
      <c r="I18" s="82"/>
      <c r="J18" s="82">
        <v>3</v>
      </c>
      <c r="K18" s="82"/>
      <c r="L18" s="82"/>
      <c r="M18" s="91">
        <f t="shared" si="1"/>
        <v>3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181">
        <v>12</v>
      </c>
      <c r="D19" s="181"/>
      <c r="E19" s="181"/>
      <c r="F19" s="89">
        <f t="shared" si="0"/>
        <v>12</v>
      </c>
      <c r="G19" s="83">
        <v>6</v>
      </c>
      <c r="H19" s="82"/>
      <c r="I19" s="82"/>
      <c r="J19" s="82">
        <v>6</v>
      </c>
      <c r="K19" s="82"/>
      <c r="L19" s="82"/>
      <c r="M19" s="91">
        <f t="shared" si="1"/>
        <v>12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/>
      <c r="C20" s="181">
        <v>6</v>
      </c>
      <c r="D20" s="181"/>
      <c r="E20" s="181"/>
      <c r="F20" s="89">
        <f t="shared" si="0"/>
        <v>6</v>
      </c>
      <c r="G20" s="83"/>
      <c r="H20" s="82"/>
      <c r="I20" s="82"/>
      <c r="J20" s="82"/>
      <c r="K20" s="82"/>
      <c r="L20" s="82"/>
      <c r="M20" s="91">
        <f t="shared" si="1"/>
        <v>0</v>
      </c>
      <c r="N20" s="301" t="s">
        <v>56</v>
      </c>
      <c r="O20" s="310"/>
      <c r="P20" s="310"/>
      <c r="Q20" s="311"/>
    </row>
    <row r="21" spans="1:17" ht="18" customHeight="1" thickBot="1">
      <c r="A21" s="85" t="s">
        <v>238</v>
      </c>
      <c r="B21" s="76">
        <v>11</v>
      </c>
      <c r="C21" s="181">
        <v>10</v>
      </c>
      <c r="D21" s="181"/>
      <c r="E21" s="181"/>
      <c r="F21" s="89">
        <f t="shared" si="0"/>
        <v>21</v>
      </c>
      <c r="G21" s="83">
        <v>16</v>
      </c>
      <c r="H21" s="82"/>
      <c r="I21" s="82"/>
      <c r="J21" s="82"/>
      <c r="K21" s="82"/>
      <c r="L21" s="82"/>
      <c r="M21" s="91">
        <f t="shared" si="1"/>
        <v>16</v>
      </c>
      <c r="N21" s="295"/>
      <c r="O21" s="296"/>
      <c r="P21" s="296"/>
      <c r="Q21" s="297"/>
    </row>
    <row r="22" spans="1:17" ht="18" customHeight="1" thickBot="1">
      <c r="A22" s="85" t="s">
        <v>236</v>
      </c>
      <c r="B22" s="76">
        <v>7</v>
      </c>
      <c r="C22" s="181">
        <v>150</v>
      </c>
      <c r="D22" s="181"/>
      <c r="E22" s="181"/>
      <c r="F22" s="89">
        <f t="shared" si="0"/>
        <v>157</v>
      </c>
      <c r="G22" s="83">
        <v>12</v>
      </c>
      <c r="H22" s="82"/>
      <c r="I22" s="82"/>
      <c r="J22" s="82"/>
      <c r="K22" s="82"/>
      <c r="L22" s="82"/>
      <c r="M22" s="91">
        <f t="shared" si="1"/>
        <v>12</v>
      </c>
      <c r="N22" s="316" t="s">
        <v>255</v>
      </c>
      <c r="O22" s="260"/>
      <c r="P22" s="260"/>
      <c r="Q22" s="261"/>
    </row>
    <row r="23" spans="1:17" ht="18" customHeight="1" thickBot="1">
      <c r="A23" s="85" t="s">
        <v>237</v>
      </c>
      <c r="B23" s="76">
        <v>10</v>
      </c>
      <c r="C23" s="181"/>
      <c r="D23" s="181"/>
      <c r="E23" s="181"/>
      <c r="F23" s="89">
        <f t="shared" si="0"/>
        <v>10</v>
      </c>
      <c r="G23" s="83">
        <v>1</v>
      </c>
      <c r="H23" s="82"/>
      <c r="I23" s="82"/>
      <c r="J23" s="82"/>
      <c r="K23" s="82"/>
      <c r="L23" s="82"/>
      <c r="M23" s="91">
        <f t="shared" si="1"/>
        <v>1</v>
      </c>
      <c r="N23" s="304"/>
      <c r="O23" s="296"/>
      <c r="P23" s="296"/>
      <c r="Q23" s="297"/>
    </row>
    <row r="24" spans="1:17" ht="18" customHeight="1" thickBot="1">
      <c r="A24" s="85" t="s">
        <v>199</v>
      </c>
      <c r="B24" s="76">
        <v>24</v>
      </c>
      <c r="C24" s="181">
        <v>30</v>
      </c>
      <c r="D24" s="181"/>
      <c r="E24" s="181"/>
      <c r="F24" s="89">
        <f t="shared" si="0"/>
        <v>54</v>
      </c>
      <c r="G24" s="83"/>
      <c r="H24" s="82"/>
      <c r="I24" s="82"/>
      <c r="J24" s="82"/>
      <c r="K24" s="82"/>
      <c r="L24" s="82"/>
      <c r="M24" s="91">
        <f t="shared" si="1"/>
        <v>0</v>
      </c>
      <c r="N24" s="298"/>
      <c r="O24" s="299"/>
      <c r="P24" s="299"/>
      <c r="Q24" s="300"/>
    </row>
    <row r="25" spans="1:17" ht="18" customHeight="1" thickBot="1">
      <c r="A25" s="86" t="s">
        <v>33</v>
      </c>
      <c r="B25" s="76"/>
      <c r="C25" s="181">
        <v>8</v>
      </c>
      <c r="D25" s="181"/>
      <c r="E25" s="181"/>
      <c r="F25" s="89">
        <f t="shared" si="0"/>
        <v>8</v>
      </c>
      <c r="G25" s="83">
        <v>2</v>
      </c>
      <c r="H25" s="82"/>
      <c r="I25" s="82"/>
      <c r="J25" s="82"/>
      <c r="K25" s="82">
        <v>6</v>
      </c>
      <c r="L25" s="82"/>
      <c r="M25" s="91">
        <f t="shared" si="1"/>
        <v>8</v>
      </c>
      <c r="N25" s="331" t="s">
        <v>177</v>
      </c>
      <c r="O25" s="331"/>
      <c r="P25" s="331"/>
      <c r="Q25" s="331"/>
    </row>
    <row r="26" spans="1:17" ht="18" customHeight="1" thickBot="1">
      <c r="A26" s="86" t="s">
        <v>34</v>
      </c>
      <c r="B26" s="76"/>
      <c r="C26" s="181">
        <v>8</v>
      </c>
      <c r="D26" s="181"/>
      <c r="E26" s="181"/>
      <c r="F26" s="89">
        <f t="shared" si="0"/>
        <v>8</v>
      </c>
      <c r="G26" s="83">
        <v>2</v>
      </c>
      <c r="H26" s="82"/>
      <c r="I26" s="82">
        <v>1</v>
      </c>
      <c r="J26" s="82"/>
      <c r="K26" s="82">
        <v>5</v>
      </c>
      <c r="L26" s="82"/>
      <c r="M26" s="91">
        <f t="shared" si="1"/>
        <v>8</v>
      </c>
      <c r="N26" s="263"/>
      <c r="O26" s="263"/>
      <c r="P26" s="263"/>
      <c r="Q26" s="263"/>
    </row>
    <row r="27" spans="1:17" ht="18" customHeight="1" thickBot="1">
      <c r="A27" s="86" t="s">
        <v>31</v>
      </c>
      <c r="B27" s="76"/>
      <c r="C27" s="181">
        <v>6</v>
      </c>
      <c r="D27" s="181"/>
      <c r="E27" s="181"/>
      <c r="F27" s="89">
        <f t="shared" si="0"/>
        <v>6</v>
      </c>
      <c r="G27" s="83">
        <v>2</v>
      </c>
      <c r="H27" s="82"/>
      <c r="I27" s="82"/>
      <c r="J27" s="82"/>
      <c r="K27" s="82">
        <v>4</v>
      </c>
      <c r="L27" s="82"/>
      <c r="M27" s="91">
        <f t="shared" si="1"/>
        <v>6</v>
      </c>
      <c r="N27" s="263"/>
      <c r="O27" s="263"/>
      <c r="P27" s="263"/>
      <c r="Q27" s="263"/>
    </row>
    <row r="28" spans="1:17" ht="18" customHeight="1" thickBot="1">
      <c r="A28" s="86" t="s">
        <v>36</v>
      </c>
      <c r="B28" s="76"/>
      <c r="C28" s="181">
        <v>7</v>
      </c>
      <c r="D28" s="181">
        <v>6</v>
      </c>
      <c r="E28" s="181"/>
      <c r="F28" s="89">
        <f t="shared" si="0"/>
        <v>13</v>
      </c>
      <c r="G28" s="83">
        <v>7</v>
      </c>
      <c r="H28" s="82"/>
      <c r="I28" s="82"/>
      <c r="J28" s="82"/>
      <c r="K28" s="82">
        <v>6</v>
      </c>
      <c r="L28" s="82"/>
      <c r="M28" s="91">
        <f t="shared" si="1"/>
        <v>13</v>
      </c>
      <c r="N28" s="263"/>
      <c r="O28" s="263"/>
      <c r="P28" s="263"/>
      <c r="Q28" s="263"/>
    </row>
    <row r="29" spans="1:17" ht="18" customHeight="1" thickBot="1">
      <c r="A29" s="86" t="s">
        <v>27</v>
      </c>
      <c r="B29" s="76"/>
      <c r="C29" s="181">
        <v>8</v>
      </c>
      <c r="D29" s="181"/>
      <c r="E29" s="181"/>
      <c r="F29" s="89">
        <f t="shared" si="0"/>
        <v>8</v>
      </c>
      <c r="G29" s="83">
        <v>6</v>
      </c>
      <c r="H29" s="82"/>
      <c r="I29" s="82"/>
      <c r="J29" s="82"/>
      <c r="K29" s="82">
        <v>2</v>
      </c>
      <c r="L29" s="82"/>
      <c r="M29" s="91">
        <f t="shared" si="1"/>
        <v>8</v>
      </c>
      <c r="N29" s="263"/>
      <c r="O29" s="263"/>
      <c r="P29" s="263"/>
      <c r="Q29" s="263"/>
    </row>
    <row r="30" spans="1:17" ht="18" customHeight="1" thickBot="1">
      <c r="A30" s="86" t="s">
        <v>37</v>
      </c>
      <c r="B30" s="76"/>
      <c r="C30" s="181">
        <v>16</v>
      </c>
      <c r="D30" s="181"/>
      <c r="E30" s="181"/>
      <c r="F30" s="89">
        <f t="shared" si="0"/>
        <v>16</v>
      </c>
      <c r="G30" s="83">
        <v>9</v>
      </c>
      <c r="H30" s="82"/>
      <c r="I30" s="82"/>
      <c r="J30" s="82"/>
      <c r="K30" s="82">
        <v>7</v>
      </c>
      <c r="L30" s="82"/>
      <c r="M30" s="91">
        <f t="shared" si="1"/>
        <v>16</v>
      </c>
      <c r="N30" s="263"/>
      <c r="O30" s="263"/>
      <c r="P30" s="263"/>
      <c r="Q30" s="263"/>
    </row>
    <row r="31" spans="1:17" ht="18" customHeight="1" thickBot="1">
      <c r="A31" s="86" t="s">
        <v>169</v>
      </c>
      <c r="B31" s="76"/>
      <c r="C31" s="181">
        <v>14</v>
      </c>
      <c r="D31" s="181"/>
      <c r="E31" s="181"/>
      <c r="F31" s="89">
        <f t="shared" si="0"/>
        <v>14</v>
      </c>
      <c r="G31" s="83">
        <v>4</v>
      </c>
      <c r="H31" s="82"/>
      <c r="I31" s="82"/>
      <c r="J31" s="82"/>
      <c r="K31" s="82">
        <v>10</v>
      </c>
      <c r="L31" s="82"/>
      <c r="M31" s="91">
        <f t="shared" si="1"/>
        <v>14</v>
      </c>
      <c r="N31" s="263"/>
      <c r="O31" s="263"/>
      <c r="P31" s="263"/>
      <c r="Q31" s="263"/>
    </row>
    <row r="32" spans="1:17" ht="18" customHeight="1" thickBot="1">
      <c r="A32" s="86" t="s">
        <v>64</v>
      </c>
      <c r="B32" s="76"/>
      <c r="C32" s="181">
        <v>14</v>
      </c>
      <c r="D32" s="181"/>
      <c r="E32" s="181"/>
      <c r="F32" s="89">
        <f t="shared" si="0"/>
        <v>14</v>
      </c>
      <c r="G32" s="83">
        <v>7</v>
      </c>
      <c r="H32" s="82"/>
      <c r="I32" s="82">
        <v>1</v>
      </c>
      <c r="J32" s="82"/>
      <c r="K32" s="82">
        <v>6</v>
      </c>
      <c r="L32" s="82"/>
      <c r="M32" s="91">
        <f t="shared" si="1"/>
        <v>14</v>
      </c>
      <c r="N32" s="263"/>
      <c r="O32" s="263"/>
      <c r="P32" s="263"/>
      <c r="Q32" s="263"/>
    </row>
    <row r="33" spans="1:17" ht="18" customHeight="1" thickBot="1">
      <c r="A33" s="86" t="s">
        <v>171</v>
      </c>
      <c r="B33" s="76"/>
      <c r="C33" s="181">
        <v>10</v>
      </c>
      <c r="D33" s="181"/>
      <c r="E33" s="181"/>
      <c r="F33" s="89">
        <f t="shared" si="0"/>
        <v>10</v>
      </c>
      <c r="G33" s="83">
        <v>1</v>
      </c>
      <c r="H33" s="82">
        <v>1</v>
      </c>
      <c r="I33" s="82"/>
      <c r="J33" s="82"/>
      <c r="K33" s="82">
        <v>8</v>
      </c>
      <c r="L33" s="82"/>
      <c r="M33" s="91">
        <f t="shared" si="1"/>
        <v>10</v>
      </c>
      <c r="N33" s="263"/>
      <c r="O33" s="263"/>
      <c r="P33" s="263"/>
      <c r="Q33" s="263"/>
    </row>
    <row r="34" spans="1:17" ht="18" customHeight="1" thickBot="1">
      <c r="A34" s="86" t="s">
        <v>170</v>
      </c>
      <c r="B34" s="76"/>
      <c r="C34" s="181">
        <v>2</v>
      </c>
      <c r="D34" s="181">
        <v>7</v>
      </c>
      <c r="E34" s="181"/>
      <c r="F34" s="89">
        <f t="shared" si="0"/>
        <v>9</v>
      </c>
      <c r="G34" s="83">
        <v>5</v>
      </c>
      <c r="H34" s="82"/>
      <c r="I34" s="82"/>
      <c r="J34" s="82"/>
      <c r="K34" s="82">
        <v>4</v>
      </c>
      <c r="L34" s="82"/>
      <c r="M34" s="91">
        <f t="shared" si="1"/>
        <v>9</v>
      </c>
      <c r="N34" s="263"/>
      <c r="O34" s="263"/>
      <c r="P34" s="263"/>
      <c r="Q34" s="263"/>
    </row>
    <row r="35" spans="1:17" ht="18" customHeight="1" thickBot="1">
      <c r="A35" s="86" t="s">
        <v>233</v>
      </c>
      <c r="B35" s="76"/>
      <c r="C35" s="181">
        <v>6</v>
      </c>
      <c r="D35" s="181"/>
      <c r="E35" s="181"/>
      <c r="F35" s="89">
        <f t="shared" si="0"/>
        <v>6</v>
      </c>
      <c r="G35" s="83">
        <v>2</v>
      </c>
      <c r="H35" s="82"/>
      <c r="I35" s="82"/>
      <c r="J35" s="82"/>
      <c r="K35" s="82">
        <v>4</v>
      </c>
      <c r="L35" s="82"/>
      <c r="M35" s="91">
        <f t="shared" si="1"/>
        <v>6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181">
        <v>11</v>
      </c>
      <c r="D36" s="181"/>
      <c r="E36" s="181"/>
      <c r="F36" s="89">
        <f t="shared" si="0"/>
        <v>11</v>
      </c>
      <c r="G36" s="83">
        <v>8</v>
      </c>
      <c r="H36" s="82"/>
      <c r="I36" s="82">
        <v>1</v>
      </c>
      <c r="J36" s="82"/>
      <c r="K36" s="82">
        <v>2</v>
      </c>
      <c r="L36" s="82"/>
      <c r="M36" s="91">
        <f t="shared" si="1"/>
        <v>11</v>
      </c>
      <c r="N36" s="263"/>
      <c r="O36" s="263"/>
      <c r="P36" s="263"/>
      <c r="Q36" s="263"/>
    </row>
    <row r="37" spans="1:17" ht="18" customHeight="1" thickBot="1">
      <c r="A37" s="86" t="s">
        <v>29</v>
      </c>
      <c r="B37" s="76"/>
      <c r="C37" s="181">
        <v>12</v>
      </c>
      <c r="D37" s="181"/>
      <c r="E37" s="181"/>
      <c r="F37" s="89">
        <f t="shared" si="0"/>
        <v>12</v>
      </c>
      <c r="G37" s="83">
        <v>5</v>
      </c>
      <c r="H37" s="82"/>
      <c r="I37" s="82"/>
      <c r="J37" s="82"/>
      <c r="K37" s="82">
        <v>7</v>
      </c>
      <c r="L37" s="82"/>
      <c r="M37" s="91">
        <f t="shared" si="1"/>
        <v>12</v>
      </c>
      <c r="N37" s="263"/>
      <c r="O37" s="263"/>
      <c r="P37" s="263"/>
      <c r="Q37" s="263"/>
    </row>
    <row r="38" spans="1:17" ht="18" customHeight="1" thickBot="1">
      <c r="A38" s="86" t="s">
        <v>138</v>
      </c>
      <c r="B38" s="76"/>
      <c r="C38" s="181"/>
      <c r="D38" s="181"/>
      <c r="E38" s="181"/>
      <c r="F38" s="89">
        <f t="shared" si="0"/>
        <v>0</v>
      </c>
      <c r="G38" s="83"/>
      <c r="H38" s="82"/>
      <c r="I38" s="82"/>
      <c r="J38" s="82"/>
      <c r="K38" s="82"/>
      <c r="L38" s="82"/>
      <c r="M38" s="91">
        <f t="shared" si="1"/>
        <v>0</v>
      </c>
      <c r="N38" s="263"/>
      <c r="O38" s="263"/>
      <c r="P38" s="263"/>
      <c r="Q38" s="263"/>
    </row>
    <row r="39" spans="1:17" ht="18" customHeight="1" thickBot="1">
      <c r="A39" s="87" t="s">
        <v>39</v>
      </c>
      <c r="B39" s="76"/>
      <c r="C39" s="181"/>
      <c r="D39" s="181"/>
      <c r="E39" s="181"/>
      <c r="F39" s="89">
        <f t="shared" si="0"/>
        <v>0</v>
      </c>
      <c r="G39" s="83"/>
      <c r="H39" s="82"/>
      <c r="I39" s="82"/>
      <c r="J39" s="82"/>
      <c r="K39" s="82"/>
      <c r="L39" s="82"/>
      <c r="M39" s="91">
        <f t="shared" si="1"/>
        <v>0</v>
      </c>
      <c r="N39" s="331" t="s">
        <v>178</v>
      </c>
      <c r="O39" s="263"/>
      <c r="P39" s="263"/>
      <c r="Q39" s="263"/>
    </row>
    <row r="40" spans="1:17" ht="18" customHeight="1" thickBot="1">
      <c r="A40" s="87" t="s">
        <v>40</v>
      </c>
      <c r="B40" s="76"/>
      <c r="C40" s="181"/>
      <c r="D40" s="181"/>
      <c r="E40" s="181"/>
      <c r="F40" s="89">
        <f t="shared" si="0"/>
        <v>0</v>
      </c>
      <c r="G40" s="83">
        <v>2</v>
      </c>
      <c r="H40" s="82"/>
      <c r="I40" s="82"/>
      <c r="J40" s="82"/>
      <c r="K40" s="82"/>
      <c r="L40" s="82"/>
      <c r="M40" s="91">
        <f t="shared" si="1"/>
        <v>2</v>
      </c>
      <c r="N40" s="263"/>
      <c r="O40" s="263"/>
      <c r="P40" s="263"/>
      <c r="Q40" s="263"/>
    </row>
    <row r="41" spans="1:17" ht="18" customHeight="1" thickBot="1">
      <c r="A41" s="87" t="s">
        <v>47</v>
      </c>
      <c r="B41" s="76"/>
      <c r="C41" s="181"/>
      <c r="D41" s="181"/>
      <c r="E41" s="181"/>
      <c r="F41" s="89">
        <f t="shared" si="0"/>
        <v>0</v>
      </c>
      <c r="G41" s="83"/>
      <c r="H41" s="82"/>
      <c r="I41" s="82"/>
      <c r="J41" s="82"/>
      <c r="K41" s="82"/>
      <c r="L41" s="82"/>
      <c r="M41" s="91">
        <f t="shared" si="1"/>
        <v>0</v>
      </c>
      <c r="N41" s="263"/>
      <c r="O41" s="263"/>
      <c r="P41" s="263"/>
      <c r="Q41" s="263"/>
    </row>
    <row r="42" spans="1:17" ht="18" customHeight="1" thickBot="1">
      <c r="A42" s="87" t="s">
        <v>41</v>
      </c>
      <c r="B42" s="76"/>
      <c r="C42" s="181"/>
      <c r="D42" s="181"/>
      <c r="E42" s="181"/>
      <c r="F42" s="89">
        <f t="shared" si="0"/>
        <v>0</v>
      </c>
      <c r="G42" s="83">
        <v>6</v>
      </c>
      <c r="H42" s="82"/>
      <c r="I42" s="82"/>
      <c r="J42" s="82"/>
      <c r="K42" s="82"/>
      <c r="L42" s="82"/>
      <c r="M42" s="91">
        <f t="shared" si="1"/>
        <v>6</v>
      </c>
      <c r="N42" s="263"/>
      <c r="O42" s="263"/>
      <c r="P42" s="263"/>
      <c r="Q42" s="263"/>
    </row>
    <row r="43" spans="1:17" ht="18" customHeight="1" thickBot="1">
      <c r="A43" s="87" t="s">
        <v>132</v>
      </c>
      <c r="B43" s="76"/>
      <c r="C43" s="181"/>
      <c r="D43" s="181"/>
      <c r="E43" s="181"/>
      <c r="F43" s="89">
        <f t="shared" si="0"/>
        <v>0</v>
      </c>
      <c r="G43" s="83">
        <v>4</v>
      </c>
      <c r="H43" s="82"/>
      <c r="I43" s="82"/>
      <c r="J43" s="82"/>
      <c r="K43" s="82"/>
      <c r="L43" s="82"/>
      <c r="M43" s="91">
        <f t="shared" si="1"/>
        <v>4</v>
      </c>
      <c r="N43" s="263"/>
      <c r="O43" s="263"/>
      <c r="P43" s="263"/>
      <c r="Q43" s="263"/>
    </row>
    <row r="44" spans="1:17" ht="18" customHeight="1" thickBot="1">
      <c r="A44" s="87" t="s">
        <v>45</v>
      </c>
      <c r="B44" s="76"/>
      <c r="C44" s="181"/>
      <c r="D44" s="181"/>
      <c r="E44" s="181"/>
      <c r="F44" s="89">
        <f t="shared" si="0"/>
        <v>0</v>
      </c>
      <c r="G44" s="83"/>
      <c r="H44" s="82"/>
      <c r="I44" s="82"/>
      <c r="J44" s="82"/>
      <c r="K44" s="82"/>
      <c r="L44" s="82"/>
      <c r="M44" s="91">
        <f t="shared" si="1"/>
        <v>0</v>
      </c>
      <c r="N44" s="263"/>
      <c r="O44" s="263"/>
      <c r="P44" s="263"/>
      <c r="Q44" s="263"/>
    </row>
    <row r="45" spans="1:17" ht="17.25" thickBot="1">
      <c r="A45" s="76" t="s">
        <v>174</v>
      </c>
      <c r="B45" s="181"/>
      <c r="C45" s="181"/>
      <c r="D45" s="181"/>
      <c r="E45" s="181"/>
      <c r="F45" s="76">
        <f>SUM(F6:F44)</f>
        <v>566</v>
      </c>
      <c r="G45" s="181"/>
      <c r="H45" s="181"/>
      <c r="I45" s="181"/>
      <c r="J45" s="181"/>
      <c r="K45" s="96">
        <f>SUM(K25:K38)</f>
        <v>71</v>
      </c>
      <c r="L45" s="181"/>
      <c r="M45" s="97"/>
      <c r="N45" s="323"/>
      <c r="O45" s="324"/>
      <c r="P45" s="324"/>
      <c r="Q45" s="324"/>
    </row>
    <row r="46" spans="1:17" ht="17.25" thickBot="1">
      <c r="A46" s="20"/>
      <c r="B46" s="179"/>
      <c r="F46" s="20"/>
      <c r="G46" s="179"/>
      <c r="M46" s="1"/>
      <c r="P46"/>
    </row>
    <row r="47" spans="1:17" ht="23.25" customHeight="1" thickBot="1">
      <c r="A47" s="283" t="s">
        <v>215</v>
      </c>
      <c r="B47" s="284" t="s">
        <v>6</v>
      </c>
      <c r="C47" s="284"/>
      <c r="D47" s="284"/>
      <c r="E47" s="284"/>
      <c r="F47" s="284"/>
      <c r="G47" s="284" t="s">
        <v>7</v>
      </c>
      <c r="H47" s="284"/>
      <c r="I47" s="284"/>
      <c r="J47" s="284"/>
      <c r="K47" s="284"/>
      <c r="L47" s="284"/>
      <c r="M47" s="284"/>
      <c r="N47" s="285" t="s">
        <v>8</v>
      </c>
      <c r="O47" s="285"/>
      <c r="P47" s="285"/>
      <c r="Q47" s="285"/>
    </row>
    <row r="48" spans="1:17" s="8" customFormat="1" ht="27.75" customHeight="1" thickBot="1">
      <c r="A48" s="325"/>
      <c r="B48" s="110" t="s">
        <v>48</v>
      </c>
      <c r="C48" s="111" t="s">
        <v>209</v>
      </c>
      <c r="D48" s="111" t="s">
        <v>210</v>
      </c>
      <c r="E48" s="111" t="s">
        <v>113</v>
      </c>
      <c r="F48" s="112" t="s">
        <v>14</v>
      </c>
      <c r="G48" s="113" t="s">
        <v>209</v>
      </c>
      <c r="H48" s="111" t="s">
        <v>210</v>
      </c>
      <c r="I48" s="111" t="s">
        <v>16</v>
      </c>
      <c r="J48" s="111" t="s">
        <v>17</v>
      </c>
      <c r="K48" s="111" t="s">
        <v>113</v>
      </c>
      <c r="L48" s="111" t="s">
        <v>18</v>
      </c>
      <c r="M48" s="114" t="s">
        <v>14</v>
      </c>
      <c r="N48" s="326"/>
      <c r="O48" s="326"/>
      <c r="P48" s="326"/>
      <c r="Q48" s="326"/>
    </row>
    <row r="49" spans="1:17" ht="17.25" thickBot="1">
      <c r="A49" s="116" t="s">
        <v>202</v>
      </c>
      <c r="B49" s="182">
        <v>5</v>
      </c>
      <c r="C49" s="181"/>
      <c r="D49" s="181"/>
      <c r="E49" s="181"/>
      <c r="F49" s="76">
        <f>SUM(B49:E49)</f>
        <v>5</v>
      </c>
      <c r="G49" s="181"/>
      <c r="H49" s="181"/>
      <c r="I49" s="181"/>
      <c r="J49" s="181"/>
      <c r="K49" s="181"/>
      <c r="L49" s="181"/>
      <c r="M49" s="182">
        <f>G49+H49+I49+J49+K49+L49</f>
        <v>0</v>
      </c>
      <c r="N49" s="301" t="s">
        <v>214</v>
      </c>
      <c r="O49" s="319"/>
      <c r="P49" s="319"/>
      <c r="Q49" s="320"/>
    </row>
    <row r="50" spans="1:17" ht="17.25" thickBot="1">
      <c r="A50" s="117" t="s">
        <v>203</v>
      </c>
      <c r="B50" s="182">
        <v>6</v>
      </c>
      <c r="C50" s="181"/>
      <c r="D50" s="181"/>
      <c r="E50" s="181"/>
      <c r="F50" s="76">
        <f t="shared" ref="F50:F55" si="2">SUM(B50:E50)</f>
        <v>6</v>
      </c>
      <c r="G50" s="76"/>
      <c r="H50" s="181">
        <v>1</v>
      </c>
      <c r="I50" s="181"/>
      <c r="J50" s="181"/>
      <c r="K50" s="181"/>
      <c r="L50" s="181"/>
      <c r="M50" s="182">
        <f t="shared" ref="M50:M55" si="3">G50+H50+I50+J50+K50+L50</f>
        <v>1</v>
      </c>
      <c r="N50" s="327"/>
      <c r="O50" s="328"/>
      <c r="P50" s="328"/>
      <c r="Q50" s="329"/>
    </row>
    <row r="51" spans="1:17" ht="17.25" thickBot="1">
      <c r="A51" s="117" t="s">
        <v>246</v>
      </c>
      <c r="B51" s="182"/>
      <c r="C51" s="181"/>
      <c r="D51" s="181"/>
      <c r="E51" s="181"/>
      <c r="F51" s="76">
        <f t="shared" si="2"/>
        <v>0</v>
      </c>
      <c r="G51" s="76"/>
      <c r="H51" s="181"/>
      <c r="I51" s="181"/>
      <c r="J51" s="181"/>
      <c r="K51" s="181"/>
      <c r="L51" s="181"/>
      <c r="M51" s="182">
        <f t="shared" si="3"/>
        <v>0</v>
      </c>
      <c r="N51" s="327"/>
      <c r="O51" s="328"/>
      <c r="P51" s="328"/>
      <c r="Q51" s="329"/>
    </row>
    <row r="52" spans="1:17" ht="17.25" thickBot="1">
      <c r="A52" s="117" t="s">
        <v>247</v>
      </c>
      <c r="B52" s="182"/>
      <c r="C52" s="181"/>
      <c r="D52" s="181"/>
      <c r="E52" s="181"/>
      <c r="F52" s="76">
        <f t="shared" si="2"/>
        <v>0</v>
      </c>
      <c r="G52" s="76">
        <v>1</v>
      </c>
      <c r="H52" s="181"/>
      <c r="I52" s="181"/>
      <c r="J52" s="181"/>
      <c r="K52" s="181"/>
      <c r="L52" s="181"/>
      <c r="M52" s="182">
        <f t="shared" si="3"/>
        <v>1</v>
      </c>
      <c r="N52" s="327"/>
      <c r="O52" s="328"/>
      <c r="P52" s="328"/>
      <c r="Q52" s="329"/>
    </row>
    <row r="53" spans="1:17" ht="17.25" thickBot="1">
      <c r="A53" s="117" t="s">
        <v>248</v>
      </c>
      <c r="B53" s="182">
        <v>2</v>
      </c>
      <c r="C53" s="181"/>
      <c r="D53" s="181">
        <v>8</v>
      </c>
      <c r="E53" s="181"/>
      <c r="F53" s="76">
        <f t="shared" si="2"/>
        <v>10</v>
      </c>
      <c r="G53" s="76"/>
      <c r="H53" s="181">
        <v>5</v>
      </c>
      <c r="I53" s="181"/>
      <c r="J53" s="181"/>
      <c r="K53" s="181"/>
      <c r="L53" s="181"/>
      <c r="M53" s="182">
        <f t="shared" si="3"/>
        <v>5</v>
      </c>
      <c r="N53" s="327"/>
      <c r="O53" s="328"/>
      <c r="P53" s="328"/>
      <c r="Q53" s="329"/>
    </row>
    <row r="54" spans="1:17" ht="17.25" thickBot="1">
      <c r="A54" s="117" t="s">
        <v>207</v>
      </c>
      <c r="B54" s="182">
        <v>7</v>
      </c>
      <c r="C54" s="181"/>
      <c r="D54" s="181"/>
      <c r="E54" s="181"/>
      <c r="F54" s="76">
        <f t="shared" si="2"/>
        <v>7</v>
      </c>
      <c r="G54" s="76"/>
      <c r="H54" s="181">
        <v>2</v>
      </c>
      <c r="I54" s="181"/>
      <c r="J54" s="181"/>
      <c r="K54" s="181"/>
      <c r="L54" s="181"/>
      <c r="M54" s="182">
        <f t="shared" si="3"/>
        <v>2</v>
      </c>
      <c r="N54" s="327"/>
      <c r="O54" s="330"/>
      <c r="P54" s="330"/>
      <c r="Q54" s="329"/>
    </row>
    <row r="55" spans="1:17" ht="17.25" thickBot="1">
      <c r="A55" s="117" t="s">
        <v>217</v>
      </c>
      <c r="B55" s="182">
        <v>6</v>
      </c>
      <c r="C55" s="181"/>
      <c r="D55" s="181"/>
      <c r="E55" s="181"/>
      <c r="F55" s="76">
        <f t="shared" si="2"/>
        <v>6</v>
      </c>
      <c r="G55" s="76"/>
      <c r="H55" s="181">
        <v>3</v>
      </c>
      <c r="I55" s="181"/>
      <c r="J55" s="181"/>
      <c r="K55" s="181"/>
      <c r="L55" s="181"/>
      <c r="M55" s="182">
        <f t="shared" si="3"/>
        <v>3</v>
      </c>
      <c r="N55" s="327"/>
      <c r="O55" s="328"/>
      <c r="P55" s="328"/>
      <c r="Q55" s="329"/>
    </row>
    <row r="56" spans="1:17" ht="17.25" thickBot="1">
      <c r="A56" s="180" t="s">
        <v>14</v>
      </c>
      <c r="B56" s="76"/>
      <c r="C56" s="181"/>
      <c r="D56" s="181"/>
      <c r="E56" s="181"/>
      <c r="F56" s="76">
        <f>SUM(F49:F55)</f>
        <v>34</v>
      </c>
      <c r="G56" s="76"/>
      <c r="H56" s="181"/>
      <c r="I56" s="181"/>
      <c r="J56" s="181"/>
      <c r="K56" s="181"/>
      <c r="L56" s="181">
        <f>SUM(L49:L55)</f>
        <v>0</v>
      </c>
      <c r="M56" s="181">
        <f>SUM(M49:M55)</f>
        <v>12</v>
      </c>
      <c r="N56" s="321"/>
      <c r="O56" s="322"/>
      <c r="P56" s="322"/>
      <c r="Q56" s="322"/>
    </row>
    <row r="58" spans="1:17">
      <c r="K58" s="183"/>
    </row>
  </sheetData>
  <mergeCells count="22">
    <mergeCell ref="N56:Q56"/>
    <mergeCell ref="N45:Q45"/>
    <mergeCell ref="A47:A48"/>
    <mergeCell ref="B47:F47"/>
    <mergeCell ref="G47:M47"/>
    <mergeCell ref="N47:Q48"/>
    <mergeCell ref="N49:Q55"/>
    <mergeCell ref="N39:Q44"/>
    <mergeCell ref="A1:M2"/>
    <mergeCell ref="N2:N3"/>
    <mergeCell ref="A4:A5"/>
    <mergeCell ref="B4:F4"/>
    <mergeCell ref="G4:M4"/>
    <mergeCell ref="N4:Q5"/>
    <mergeCell ref="N7:Q10"/>
    <mergeCell ref="N6:Q6"/>
    <mergeCell ref="N22:Q22"/>
    <mergeCell ref="N20:Q21"/>
    <mergeCell ref="N23:Q24"/>
    <mergeCell ref="N11:Q11"/>
    <mergeCell ref="N12:Q19"/>
    <mergeCell ref="N25:Q3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Q61"/>
  <sheetViews>
    <sheetView topLeftCell="A40" zoomScale="115" zoomScaleNormal="115" workbookViewId="0">
      <selection activeCell="D59" sqref="D59"/>
    </sheetView>
  </sheetViews>
  <sheetFormatPr defaultRowHeight="16.5"/>
  <cols>
    <col min="1" max="1" width="26.875" style="4" customWidth="1"/>
    <col min="2" max="2" width="6.625" style="20" customWidth="1"/>
    <col min="3" max="6" width="6.625" style="184" customWidth="1"/>
    <col min="7" max="7" width="7.625" style="20" customWidth="1"/>
    <col min="8" max="8" width="7.75" style="184" customWidth="1"/>
    <col min="9" max="10" width="6.625" style="184" customWidth="1"/>
    <col min="11" max="11" width="9.25" style="184" customWidth="1"/>
    <col min="12" max="13" width="6.625" style="184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256</v>
      </c>
      <c r="B3" s="72"/>
      <c r="C3" s="188"/>
      <c r="D3" s="188"/>
      <c r="E3" s="188"/>
      <c r="F3" s="188"/>
      <c r="G3" s="72"/>
      <c r="H3" s="188"/>
      <c r="I3" s="188"/>
      <c r="J3" s="188"/>
      <c r="K3" s="188"/>
      <c r="L3" s="188"/>
      <c r="M3" s="188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186"/>
      <c r="D6" s="186"/>
      <c r="E6" s="186"/>
      <c r="F6" s="89">
        <f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186"/>
      <c r="D7" s="186"/>
      <c r="E7" s="186"/>
      <c r="F7" s="89">
        <f t="shared" ref="F7:F47" si="0">SUM(B7:E7)</f>
        <v>0</v>
      </c>
      <c r="G7" s="81"/>
      <c r="H7" s="82"/>
      <c r="I7" s="82"/>
      <c r="J7" s="82"/>
      <c r="K7" s="82"/>
      <c r="L7" s="82"/>
      <c r="M7" s="91">
        <f t="shared" ref="M7:M47" si="1">SUM(G7:L7)</f>
        <v>0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186">
        <v>8</v>
      </c>
      <c r="D8" s="186"/>
      <c r="E8" s="186"/>
      <c r="F8" s="89">
        <f t="shared" si="0"/>
        <v>8</v>
      </c>
      <c r="G8" s="83"/>
      <c r="H8" s="82"/>
      <c r="I8" s="82"/>
      <c r="J8" s="82">
        <v>8</v>
      </c>
      <c r="K8" s="82"/>
      <c r="L8" s="82"/>
      <c r="M8" s="91">
        <f t="shared" si="1"/>
        <v>8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186"/>
      <c r="D9" s="186"/>
      <c r="E9" s="186"/>
      <c r="F9" s="89">
        <f t="shared" si="0"/>
        <v>0</v>
      </c>
      <c r="G9" s="83"/>
      <c r="H9" s="82"/>
      <c r="I9" s="82"/>
      <c r="J9" s="82"/>
      <c r="K9" s="82"/>
      <c r="L9" s="82"/>
      <c r="M9" s="91">
        <f t="shared" si="1"/>
        <v>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186"/>
      <c r="D10" s="186"/>
      <c r="E10" s="186"/>
      <c r="F10" s="89">
        <f t="shared" si="0"/>
        <v>0</v>
      </c>
      <c r="G10" s="83"/>
      <c r="H10" s="82"/>
      <c r="I10" s="82"/>
      <c r="J10" s="82"/>
      <c r="K10" s="82"/>
      <c r="L10" s="82"/>
      <c r="M10" s="91">
        <f t="shared" si="1"/>
        <v>0</v>
      </c>
      <c r="N10" s="263"/>
      <c r="O10" s="263"/>
      <c r="P10" s="263"/>
      <c r="Q10" s="263"/>
    </row>
    <row r="11" spans="1:17" ht="18" customHeight="1" thickBot="1">
      <c r="A11" s="194" t="s">
        <v>257</v>
      </c>
      <c r="B11" s="76"/>
      <c r="C11" s="186">
        <v>10</v>
      </c>
      <c r="D11" s="186"/>
      <c r="E11" s="186"/>
      <c r="F11" s="89">
        <f t="shared" si="0"/>
        <v>10</v>
      </c>
      <c r="G11" s="83">
        <v>10</v>
      </c>
      <c r="H11" s="82"/>
      <c r="I11" s="82"/>
      <c r="J11" s="82"/>
      <c r="K11" s="82"/>
      <c r="L11" s="82"/>
      <c r="M11" s="91">
        <f t="shared" si="1"/>
        <v>10</v>
      </c>
      <c r="N11" s="317"/>
      <c r="O11" s="260"/>
      <c r="P11" s="260"/>
      <c r="Q11" s="261"/>
    </row>
    <row r="12" spans="1:17" ht="18" customHeight="1" thickBot="1">
      <c r="A12" s="84" t="s">
        <v>21</v>
      </c>
      <c r="B12" s="76"/>
      <c r="C12" s="186">
        <v>18</v>
      </c>
      <c r="D12" s="186">
        <v>41</v>
      </c>
      <c r="E12" s="186"/>
      <c r="F12" s="89">
        <f t="shared" si="0"/>
        <v>59</v>
      </c>
      <c r="G12" s="83">
        <v>5</v>
      </c>
      <c r="H12" s="82"/>
      <c r="I12" s="82"/>
      <c r="J12" s="82"/>
      <c r="K12" s="82"/>
      <c r="L12" s="82">
        <v>11</v>
      </c>
      <c r="M12" s="91">
        <f t="shared" si="1"/>
        <v>16</v>
      </c>
      <c r="N12" s="331" t="s">
        <v>189</v>
      </c>
      <c r="O12" s="263"/>
      <c r="P12" s="263"/>
      <c r="Q12" s="263"/>
    </row>
    <row r="13" spans="1:17" ht="18" customHeight="1" thickBot="1">
      <c r="A13" s="84" t="s">
        <v>22</v>
      </c>
      <c r="B13" s="76"/>
      <c r="C13" s="186">
        <v>11</v>
      </c>
      <c r="D13" s="186"/>
      <c r="E13" s="186"/>
      <c r="F13" s="89">
        <f t="shared" si="0"/>
        <v>11</v>
      </c>
      <c r="G13" s="83">
        <v>6</v>
      </c>
      <c r="H13" s="82"/>
      <c r="I13" s="82"/>
      <c r="J13" s="82">
        <v>5</v>
      </c>
      <c r="K13" s="82"/>
      <c r="L13" s="82"/>
      <c r="M13" s="91">
        <f t="shared" si="1"/>
        <v>11</v>
      </c>
      <c r="N13" s="331" t="s">
        <v>184</v>
      </c>
      <c r="O13" s="263"/>
      <c r="P13" s="263"/>
      <c r="Q13" s="263"/>
    </row>
    <row r="14" spans="1:17" ht="18" customHeight="1" thickBot="1">
      <c r="A14" s="84" t="s">
        <v>23</v>
      </c>
      <c r="B14" s="76"/>
      <c r="C14" s="186">
        <v>16</v>
      </c>
      <c r="D14" s="186"/>
      <c r="E14" s="186"/>
      <c r="F14" s="89">
        <f t="shared" si="0"/>
        <v>16</v>
      </c>
      <c r="G14" s="83">
        <v>3</v>
      </c>
      <c r="H14" s="82">
        <v>1</v>
      </c>
      <c r="I14" s="82"/>
      <c r="J14" s="82">
        <v>12</v>
      </c>
      <c r="K14" s="82"/>
      <c r="L14" s="82"/>
      <c r="M14" s="91">
        <f t="shared" si="1"/>
        <v>16</v>
      </c>
      <c r="N14" s="263"/>
      <c r="O14" s="263"/>
      <c r="P14" s="263"/>
      <c r="Q14" s="263"/>
    </row>
    <row r="15" spans="1:17" ht="18" customHeight="1" thickBot="1">
      <c r="A15" s="84" t="s">
        <v>24</v>
      </c>
      <c r="B15" s="76"/>
      <c r="C15" s="186">
        <v>4</v>
      </c>
      <c r="D15" s="186"/>
      <c r="E15" s="186"/>
      <c r="F15" s="89">
        <f t="shared" si="0"/>
        <v>4</v>
      </c>
      <c r="G15" s="83">
        <v>2</v>
      </c>
      <c r="H15" s="82"/>
      <c r="I15" s="82"/>
      <c r="J15" s="82">
        <v>2</v>
      </c>
      <c r="K15" s="82"/>
      <c r="L15" s="82"/>
      <c r="M15" s="91">
        <f t="shared" si="1"/>
        <v>4</v>
      </c>
      <c r="N15" s="263"/>
      <c r="O15" s="263"/>
      <c r="P15" s="263"/>
      <c r="Q15" s="263"/>
    </row>
    <row r="16" spans="1:17" ht="18" customHeight="1" thickBot="1">
      <c r="A16" s="84" t="s">
        <v>25</v>
      </c>
      <c r="B16" s="76"/>
      <c r="C16" s="186">
        <v>4</v>
      </c>
      <c r="D16" s="186"/>
      <c r="E16" s="186"/>
      <c r="F16" s="89">
        <f t="shared" si="0"/>
        <v>4</v>
      </c>
      <c r="G16" s="83">
        <v>2</v>
      </c>
      <c r="H16" s="82"/>
      <c r="I16" s="82"/>
      <c r="J16" s="82">
        <v>2</v>
      </c>
      <c r="K16" s="82"/>
      <c r="L16" s="82"/>
      <c r="M16" s="91">
        <f t="shared" si="1"/>
        <v>4</v>
      </c>
      <c r="N16" s="263"/>
      <c r="O16" s="263"/>
      <c r="P16" s="263"/>
      <c r="Q16" s="263"/>
    </row>
    <row r="17" spans="1:17" ht="18" customHeight="1" thickBot="1">
      <c r="A17" s="84" t="s">
        <v>46</v>
      </c>
      <c r="B17" s="76"/>
      <c r="C17" s="186">
        <v>8</v>
      </c>
      <c r="D17" s="186"/>
      <c r="E17" s="186"/>
      <c r="F17" s="89">
        <f t="shared" si="0"/>
        <v>8</v>
      </c>
      <c r="G17" s="83">
        <v>5</v>
      </c>
      <c r="H17" s="82"/>
      <c r="I17" s="82"/>
      <c r="J17" s="82">
        <v>3</v>
      </c>
      <c r="K17" s="82"/>
      <c r="L17" s="82"/>
      <c r="M17" s="91">
        <f t="shared" si="1"/>
        <v>8</v>
      </c>
      <c r="N17" s="263"/>
      <c r="O17" s="263"/>
      <c r="P17" s="263"/>
      <c r="Q17" s="263"/>
    </row>
    <row r="18" spans="1:17" ht="18" customHeight="1" thickBot="1">
      <c r="A18" s="84" t="s">
        <v>66</v>
      </c>
      <c r="B18" s="76"/>
      <c r="C18" s="186">
        <v>2</v>
      </c>
      <c r="D18" s="186"/>
      <c r="E18" s="186"/>
      <c r="F18" s="89">
        <f t="shared" si="0"/>
        <v>2</v>
      </c>
      <c r="G18" s="83">
        <v>1</v>
      </c>
      <c r="H18" s="82"/>
      <c r="I18" s="82"/>
      <c r="J18" s="82">
        <v>1</v>
      </c>
      <c r="K18" s="82"/>
      <c r="L18" s="82"/>
      <c r="M18" s="91">
        <f t="shared" si="1"/>
        <v>2</v>
      </c>
      <c r="N18" s="263"/>
      <c r="O18" s="263"/>
      <c r="P18" s="263"/>
      <c r="Q18" s="263"/>
    </row>
    <row r="19" spans="1:17" ht="18" customHeight="1" thickBot="1">
      <c r="A19" s="84" t="s">
        <v>65</v>
      </c>
      <c r="B19" s="76"/>
      <c r="C19" s="186">
        <v>2</v>
      </c>
      <c r="D19" s="186"/>
      <c r="E19" s="186"/>
      <c r="F19" s="89">
        <f t="shared" si="0"/>
        <v>2</v>
      </c>
      <c r="G19" s="83">
        <v>2</v>
      </c>
      <c r="H19" s="82"/>
      <c r="I19" s="82"/>
      <c r="J19" s="82"/>
      <c r="K19" s="82"/>
      <c r="L19" s="82"/>
      <c r="M19" s="91">
        <f t="shared" si="1"/>
        <v>2</v>
      </c>
      <c r="N19" s="263"/>
      <c r="O19" s="263"/>
      <c r="P19" s="263"/>
      <c r="Q19" s="263"/>
    </row>
    <row r="20" spans="1:17" ht="18" customHeight="1" thickBot="1">
      <c r="A20" s="84" t="s">
        <v>35</v>
      </c>
      <c r="B20" s="76"/>
      <c r="C20" s="186">
        <v>12</v>
      </c>
      <c r="D20" s="186"/>
      <c r="E20" s="186"/>
      <c r="F20" s="89">
        <f t="shared" si="0"/>
        <v>12</v>
      </c>
      <c r="G20" s="83">
        <v>10</v>
      </c>
      <c r="H20" s="82"/>
      <c r="I20" s="82"/>
      <c r="J20" s="82">
        <v>2</v>
      </c>
      <c r="K20" s="82"/>
      <c r="L20" s="82"/>
      <c r="M20" s="91">
        <f t="shared" si="1"/>
        <v>12</v>
      </c>
      <c r="N20" s="263"/>
      <c r="O20" s="263"/>
      <c r="P20" s="263"/>
      <c r="Q20" s="263"/>
    </row>
    <row r="21" spans="1:17" ht="18" customHeight="1" thickBot="1">
      <c r="A21" s="85" t="s">
        <v>28</v>
      </c>
      <c r="B21" s="76">
        <v>6</v>
      </c>
      <c r="C21" s="186"/>
      <c r="D21" s="186"/>
      <c r="E21" s="186"/>
      <c r="F21" s="89">
        <f t="shared" si="0"/>
        <v>6</v>
      </c>
      <c r="G21" s="83">
        <v>4</v>
      </c>
      <c r="H21" s="82"/>
      <c r="I21" s="82"/>
      <c r="J21" s="82"/>
      <c r="K21" s="82"/>
      <c r="L21" s="82"/>
      <c r="M21" s="91">
        <f t="shared" si="1"/>
        <v>4</v>
      </c>
      <c r="N21" s="301" t="s">
        <v>56</v>
      </c>
      <c r="O21" s="302"/>
      <c r="P21" s="302"/>
      <c r="Q21" s="303"/>
    </row>
    <row r="22" spans="1:17" ht="18" customHeight="1" thickBot="1">
      <c r="A22" s="85" t="s">
        <v>238</v>
      </c>
      <c r="B22" s="76">
        <v>5</v>
      </c>
      <c r="C22" s="186">
        <v>10</v>
      </c>
      <c r="D22" s="186"/>
      <c r="E22" s="186"/>
      <c r="F22" s="89">
        <f t="shared" si="0"/>
        <v>15</v>
      </c>
      <c r="G22" s="83">
        <v>11</v>
      </c>
      <c r="H22" s="82"/>
      <c r="I22" s="82"/>
      <c r="J22" s="82"/>
      <c r="K22" s="82"/>
      <c r="L22" s="82"/>
      <c r="M22" s="91">
        <f t="shared" si="1"/>
        <v>11</v>
      </c>
      <c r="N22" s="304"/>
      <c r="O22" s="305"/>
      <c r="P22" s="305"/>
      <c r="Q22" s="306"/>
    </row>
    <row r="23" spans="1:17" ht="18" customHeight="1" thickBot="1">
      <c r="A23" s="85" t="s">
        <v>236</v>
      </c>
      <c r="B23" s="76"/>
      <c r="C23" s="186">
        <v>48</v>
      </c>
      <c r="D23" s="186"/>
      <c r="E23" s="186"/>
      <c r="F23" s="89">
        <f t="shared" si="0"/>
        <v>48</v>
      </c>
      <c r="G23" s="83">
        <v>15</v>
      </c>
      <c r="H23" s="82"/>
      <c r="I23" s="82"/>
      <c r="J23" s="82"/>
      <c r="K23" s="82"/>
      <c r="L23" s="82"/>
      <c r="M23" s="91">
        <f t="shared" si="1"/>
        <v>15</v>
      </c>
      <c r="N23" s="304"/>
      <c r="O23" s="305"/>
      <c r="P23" s="305"/>
      <c r="Q23" s="306"/>
    </row>
    <row r="24" spans="1:17" ht="18" customHeight="1" thickBot="1">
      <c r="A24" s="85" t="s">
        <v>237</v>
      </c>
      <c r="B24" s="76">
        <v>9</v>
      </c>
      <c r="C24" s="186"/>
      <c r="D24" s="186"/>
      <c r="E24" s="186"/>
      <c r="F24" s="89">
        <f t="shared" si="0"/>
        <v>9</v>
      </c>
      <c r="G24" s="83">
        <v>1</v>
      </c>
      <c r="H24" s="82"/>
      <c r="I24" s="82"/>
      <c r="J24" s="82"/>
      <c r="K24" s="82"/>
      <c r="L24" s="82"/>
      <c r="M24" s="91">
        <f t="shared" si="1"/>
        <v>1</v>
      </c>
      <c r="N24" s="304"/>
      <c r="O24" s="305"/>
      <c r="P24" s="305"/>
      <c r="Q24" s="306"/>
    </row>
    <row r="25" spans="1:17" ht="18" customHeight="1" thickBot="1">
      <c r="A25" s="85" t="s">
        <v>199</v>
      </c>
      <c r="B25" s="76">
        <v>54</v>
      </c>
      <c r="C25" s="186">
        <v>10</v>
      </c>
      <c r="D25" s="186"/>
      <c r="E25" s="186"/>
      <c r="F25" s="89">
        <f t="shared" si="0"/>
        <v>64</v>
      </c>
      <c r="G25" s="83">
        <v>26</v>
      </c>
      <c r="H25" s="82"/>
      <c r="I25" s="82"/>
      <c r="J25" s="82"/>
      <c r="K25" s="82"/>
      <c r="L25" s="82"/>
      <c r="M25" s="91">
        <f t="shared" si="1"/>
        <v>26</v>
      </c>
      <c r="N25" s="295"/>
      <c r="O25" s="296"/>
      <c r="P25" s="296"/>
      <c r="Q25" s="297"/>
    </row>
    <row r="26" spans="1:17" ht="18" customHeight="1" thickBot="1">
      <c r="A26" s="86" t="s">
        <v>33</v>
      </c>
      <c r="B26" s="76"/>
      <c r="C26" s="186">
        <v>10</v>
      </c>
      <c r="D26" s="186"/>
      <c r="E26" s="186"/>
      <c r="F26" s="89">
        <f t="shared" si="0"/>
        <v>10</v>
      </c>
      <c r="G26" s="83">
        <v>7</v>
      </c>
      <c r="H26" s="82"/>
      <c r="I26" s="82"/>
      <c r="J26" s="82"/>
      <c r="K26" s="82">
        <v>3</v>
      </c>
      <c r="L26" s="82"/>
      <c r="M26" s="91">
        <f t="shared" si="1"/>
        <v>10</v>
      </c>
      <c r="N26" s="331" t="s">
        <v>177</v>
      </c>
      <c r="O26" s="331"/>
      <c r="P26" s="331"/>
      <c r="Q26" s="331"/>
    </row>
    <row r="27" spans="1:17" ht="18" customHeight="1" thickBot="1">
      <c r="A27" s="86" t="s">
        <v>34</v>
      </c>
      <c r="B27" s="76"/>
      <c r="C27" s="186">
        <v>9</v>
      </c>
      <c r="D27" s="186"/>
      <c r="E27" s="186"/>
      <c r="F27" s="89">
        <f t="shared" si="0"/>
        <v>9</v>
      </c>
      <c r="G27" s="83">
        <v>8</v>
      </c>
      <c r="H27" s="82"/>
      <c r="I27" s="82"/>
      <c r="J27" s="82"/>
      <c r="K27" s="82">
        <v>1</v>
      </c>
      <c r="L27" s="82"/>
      <c r="M27" s="91">
        <f t="shared" si="1"/>
        <v>9</v>
      </c>
      <c r="N27" s="263"/>
      <c r="O27" s="263"/>
      <c r="P27" s="263"/>
      <c r="Q27" s="263"/>
    </row>
    <row r="28" spans="1:17" ht="18" customHeight="1" thickBot="1">
      <c r="A28" s="86" t="s">
        <v>31</v>
      </c>
      <c r="B28" s="76"/>
      <c r="C28" s="186">
        <v>7</v>
      </c>
      <c r="D28" s="186"/>
      <c r="E28" s="186"/>
      <c r="F28" s="89">
        <f t="shared" si="0"/>
        <v>7</v>
      </c>
      <c r="G28" s="83">
        <v>3</v>
      </c>
      <c r="H28" s="82"/>
      <c r="I28" s="82"/>
      <c r="J28" s="82"/>
      <c r="K28" s="82">
        <v>4</v>
      </c>
      <c r="L28" s="82"/>
      <c r="M28" s="91">
        <f t="shared" si="1"/>
        <v>7</v>
      </c>
      <c r="N28" s="263"/>
      <c r="O28" s="263"/>
      <c r="P28" s="263"/>
      <c r="Q28" s="263"/>
    </row>
    <row r="29" spans="1:17" ht="18" customHeight="1" thickBot="1">
      <c r="A29" s="86" t="s">
        <v>36</v>
      </c>
      <c r="B29" s="76"/>
      <c r="C29" s="186">
        <v>10</v>
      </c>
      <c r="D29" s="186">
        <v>8</v>
      </c>
      <c r="E29" s="186"/>
      <c r="F29" s="89">
        <f t="shared" si="0"/>
        <v>18</v>
      </c>
      <c r="G29" s="83">
        <v>6</v>
      </c>
      <c r="H29" s="82"/>
      <c r="I29" s="82"/>
      <c r="J29" s="82"/>
      <c r="K29" s="82">
        <v>12</v>
      </c>
      <c r="L29" s="82"/>
      <c r="M29" s="91">
        <f t="shared" si="1"/>
        <v>18</v>
      </c>
      <c r="N29" s="263"/>
      <c r="O29" s="263"/>
      <c r="P29" s="263"/>
      <c r="Q29" s="263"/>
    </row>
    <row r="30" spans="1:17" ht="18" customHeight="1" thickBot="1">
      <c r="A30" s="86" t="s">
        <v>27</v>
      </c>
      <c r="B30" s="76"/>
      <c r="C30" s="186">
        <v>9</v>
      </c>
      <c r="D30" s="186"/>
      <c r="E30" s="186"/>
      <c r="F30" s="89">
        <f t="shared" si="0"/>
        <v>9</v>
      </c>
      <c r="G30" s="83">
        <v>6</v>
      </c>
      <c r="H30" s="82"/>
      <c r="I30" s="82"/>
      <c r="J30" s="82"/>
      <c r="K30" s="82">
        <v>3</v>
      </c>
      <c r="L30" s="82"/>
      <c r="M30" s="91">
        <f t="shared" si="1"/>
        <v>9</v>
      </c>
      <c r="N30" s="263"/>
      <c r="O30" s="263"/>
      <c r="P30" s="263"/>
      <c r="Q30" s="263"/>
    </row>
    <row r="31" spans="1:17" ht="18" customHeight="1" thickBot="1">
      <c r="A31" s="86" t="s">
        <v>37</v>
      </c>
      <c r="B31" s="76"/>
      <c r="C31" s="186">
        <v>16</v>
      </c>
      <c r="D31" s="186"/>
      <c r="E31" s="186"/>
      <c r="F31" s="89">
        <f t="shared" si="0"/>
        <v>16</v>
      </c>
      <c r="G31" s="83">
        <v>16</v>
      </c>
      <c r="H31" s="82"/>
      <c r="I31" s="82"/>
      <c r="J31" s="82"/>
      <c r="K31" s="82"/>
      <c r="L31" s="82"/>
      <c r="M31" s="91">
        <f t="shared" si="1"/>
        <v>16</v>
      </c>
      <c r="N31" s="263"/>
      <c r="O31" s="263"/>
      <c r="P31" s="263"/>
      <c r="Q31" s="263"/>
    </row>
    <row r="32" spans="1:17" ht="18" customHeight="1" thickBot="1">
      <c r="A32" s="86" t="s">
        <v>169</v>
      </c>
      <c r="B32" s="76"/>
      <c r="C32" s="186">
        <v>12</v>
      </c>
      <c r="D32" s="186"/>
      <c r="E32" s="186"/>
      <c r="F32" s="89">
        <f t="shared" si="0"/>
        <v>12</v>
      </c>
      <c r="G32" s="83">
        <v>7</v>
      </c>
      <c r="H32" s="82"/>
      <c r="I32" s="82"/>
      <c r="J32" s="82"/>
      <c r="K32" s="82">
        <v>5</v>
      </c>
      <c r="L32" s="82"/>
      <c r="M32" s="91">
        <f t="shared" si="1"/>
        <v>12</v>
      </c>
      <c r="N32" s="263"/>
      <c r="O32" s="263"/>
      <c r="P32" s="263"/>
      <c r="Q32" s="263"/>
    </row>
    <row r="33" spans="1:17" ht="18" customHeight="1" thickBot="1">
      <c r="A33" s="86" t="s">
        <v>64</v>
      </c>
      <c r="B33" s="76"/>
      <c r="C33" s="186">
        <v>13</v>
      </c>
      <c r="D33" s="186"/>
      <c r="E33" s="186"/>
      <c r="F33" s="89">
        <f t="shared" si="0"/>
        <v>13</v>
      </c>
      <c r="G33" s="83">
        <v>9</v>
      </c>
      <c r="H33" s="82"/>
      <c r="I33" s="82"/>
      <c r="J33" s="82"/>
      <c r="K33" s="82">
        <v>4</v>
      </c>
      <c r="L33" s="82"/>
      <c r="M33" s="91">
        <f t="shared" si="1"/>
        <v>13</v>
      </c>
      <c r="N33" s="263"/>
      <c r="O33" s="263"/>
      <c r="P33" s="263"/>
      <c r="Q33" s="263"/>
    </row>
    <row r="34" spans="1:17" ht="18" customHeight="1" thickBot="1">
      <c r="A34" s="86" t="s">
        <v>171</v>
      </c>
      <c r="B34" s="76"/>
      <c r="C34" s="186">
        <v>10</v>
      </c>
      <c r="D34" s="186"/>
      <c r="E34" s="186"/>
      <c r="F34" s="89">
        <f t="shared" si="0"/>
        <v>10</v>
      </c>
      <c r="G34" s="83">
        <v>5</v>
      </c>
      <c r="H34" s="82"/>
      <c r="I34" s="82"/>
      <c r="J34" s="82"/>
      <c r="K34" s="82">
        <v>5</v>
      </c>
      <c r="L34" s="82"/>
      <c r="M34" s="91">
        <f t="shared" si="1"/>
        <v>10</v>
      </c>
      <c r="N34" s="263"/>
      <c r="O34" s="263"/>
      <c r="P34" s="263"/>
      <c r="Q34" s="263"/>
    </row>
    <row r="35" spans="1:17" ht="18" customHeight="1" thickBot="1">
      <c r="A35" s="86" t="s">
        <v>170</v>
      </c>
      <c r="B35" s="76"/>
      <c r="C35" s="186">
        <v>5</v>
      </c>
      <c r="D35" s="186">
        <v>8</v>
      </c>
      <c r="E35" s="186"/>
      <c r="F35" s="89">
        <f t="shared" si="0"/>
        <v>13</v>
      </c>
      <c r="G35" s="83">
        <v>7</v>
      </c>
      <c r="H35" s="82"/>
      <c r="I35" s="82"/>
      <c r="J35" s="82"/>
      <c r="K35" s="82">
        <v>6</v>
      </c>
      <c r="L35" s="82"/>
      <c r="M35" s="91">
        <f t="shared" si="1"/>
        <v>13</v>
      </c>
      <c r="N35" s="263"/>
      <c r="O35" s="263"/>
      <c r="P35" s="263"/>
      <c r="Q35" s="263"/>
    </row>
    <row r="36" spans="1:17" ht="18" customHeight="1" thickBot="1">
      <c r="A36" s="86" t="s">
        <v>233</v>
      </c>
      <c r="B36" s="76"/>
      <c r="C36" s="186">
        <v>6</v>
      </c>
      <c r="D36" s="186"/>
      <c r="E36" s="186"/>
      <c r="F36" s="89">
        <f t="shared" si="0"/>
        <v>6</v>
      </c>
      <c r="G36" s="83">
        <v>6</v>
      </c>
      <c r="H36" s="82"/>
      <c r="I36" s="82"/>
      <c r="J36" s="82"/>
      <c r="K36" s="82"/>
      <c r="L36" s="82"/>
      <c r="M36" s="91">
        <f t="shared" si="1"/>
        <v>6</v>
      </c>
      <c r="N36" s="263"/>
      <c r="O36" s="263"/>
      <c r="P36" s="263"/>
      <c r="Q36" s="263"/>
    </row>
    <row r="37" spans="1:17" ht="18" customHeight="1" thickBot="1">
      <c r="A37" s="86" t="s">
        <v>234</v>
      </c>
      <c r="B37" s="76"/>
      <c r="C37" s="186">
        <v>10</v>
      </c>
      <c r="D37" s="186"/>
      <c r="E37" s="186"/>
      <c r="F37" s="89">
        <f t="shared" si="0"/>
        <v>10</v>
      </c>
      <c r="G37" s="83">
        <v>8</v>
      </c>
      <c r="H37" s="82"/>
      <c r="I37" s="82"/>
      <c r="J37" s="82"/>
      <c r="K37" s="82">
        <v>2</v>
      </c>
      <c r="L37" s="82"/>
      <c r="M37" s="91">
        <f t="shared" si="1"/>
        <v>10</v>
      </c>
      <c r="N37" s="263"/>
      <c r="O37" s="263"/>
      <c r="P37" s="263"/>
      <c r="Q37" s="263"/>
    </row>
    <row r="38" spans="1:17" ht="18" customHeight="1" thickBot="1">
      <c r="A38" s="86" t="s">
        <v>258</v>
      </c>
      <c r="B38" s="76">
        <v>3</v>
      </c>
      <c r="C38" s="195"/>
      <c r="D38" s="195"/>
      <c r="E38" s="195"/>
      <c r="F38" s="89">
        <f t="shared" si="0"/>
        <v>3</v>
      </c>
      <c r="G38" s="83">
        <v>1</v>
      </c>
      <c r="H38" s="82"/>
      <c r="I38" s="82"/>
      <c r="J38" s="82"/>
      <c r="K38" s="82">
        <v>2</v>
      </c>
      <c r="L38" s="82"/>
      <c r="M38" s="91">
        <f t="shared" si="1"/>
        <v>3</v>
      </c>
      <c r="N38" s="263"/>
      <c r="O38" s="263"/>
      <c r="P38" s="263"/>
      <c r="Q38" s="263"/>
    </row>
    <row r="39" spans="1:17" ht="18" customHeight="1" thickBot="1">
      <c r="A39" s="86" t="s">
        <v>259</v>
      </c>
      <c r="B39" s="76"/>
      <c r="C39" s="195">
        <v>500</v>
      </c>
      <c r="D39" s="195"/>
      <c r="E39" s="195"/>
      <c r="F39" s="89">
        <f t="shared" si="0"/>
        <v>500</v>
      </c>
      <c r="G39" s="83">
        <v>2</v>
      </c>
      <c r="H39" s="82"/>
      <c r="I39" s="82"/>
      <c r="J39" s="82"/>
      <c r="K39" s="82"/>
      <c r="L39" s="82"/>
      <c r="M39" s="91">
        <f t="shared" si="1"/>
        <v>2</v>
      </c>
      <c r="N39" s="263"/>
      <c r="O39" s="263"/>
      <c r="P39" s="263"/>
      <c r="Q39" s="263"/>
    </row>
    <row r="40" spans="1:17" ht="18" customHeight="1" thickBot="1">
      <c r="A40" s="86" t="s">
        <v>29</v>
      </c>
      <c r="B40" s="76"/>
      <c r="C40" s="186">
        <v>12</v>
      </c>
      <c r="D40" s="186">
        <v>6</v>
      </c>
      <c r="E40" s="186"/>
      <c r="F40" s="89">
        <f t="shared" si="0"/>
        <v>18</v>
      </c>
      <c r="G40" s="83">
        <v>14</v>
      </c>
      <c r="H40" s="82"/>
      <c r="I40" s="82"/>
      <c r="J40" s="82"/>
      <c r="K40" s="82">
        <v>4</v>
      </c>
      <c r="L40" s="82"/>
      <c r="M40" s="91">
        <f t="shared" si="1"/>
        <v>18</v>
      </c>
      <c r="N40" s="263"/>
      <c r="O40" s="263"/>
      <c r="P40" s="263"/>
      <c r="Q40" s="263"/>
    </row>
    <row r="41" spans="1:17" ht="18" customHeight="1" thickBot="1">
      <c r="A41" s="86" t="s">
        <v>138</v>
      </c>
      <c r="B41" s="76"/>
      <c r="C41" s="186"/>
      <c r="D41" s="186"/>
      <c r="E41" s="186"/>
      <c r="F41" s="89">
        <f t="shared" si="0"/>
        <v>0</v>
      </c>
      <c r="G41" s="83"/>
      <c r="H41" s="82"/>
      <c r="I41" s="82"/>
      <c r="J41" s="82"/>
      <c r="K41" s="82"/>
      <c r="L41" s="82"/>
      <c r="M41" s="91">
        <f t="shared" si="1"/>
        <v>0</v>
      </c>
      <c r="N41" s="263"/>
      <c r="O41" s="263"/>
      <c r="P41" s="263"/>
      <c r="Q41" s="263"/>
    </row>
    <row r="42" spans="1:17" ht="18" customHeight="1" thickBot="1">
      <c r="A42" s="87" t="s">
        <v>39</v>
      </c>
      <c r="B42" s="76"/>
      <c r="C42" s="186"/>
      <c r="D42" s="186"/>
      <c r="E42" s="186"/>
      <c r="F42" s="89">
        <f t="shared" si="0"/>
        <v>0</v>
      </c>
      <c r="G42" s="83">
        <v>3</v>
      </c>
      <c r="H42" s="82"/>
      <c r="I42" s="82"/>
      <c r="J42" s="82"/>
      <c r="K42" s="82"/>
      <c r="L42" s="82"/>
      <c r="M42" s="91">
        <f t="shared" si="1"/>
        <v>3</v>
      </c>
      <c r="N42" s="331" t="s">
        <v>178</v>
      </c>
      <c r="O42" s="263"/>
      <c r="P42" s="263"/>
      <c r="Q42" s="263"/>
    </row>
    <row r="43" spans="1:17" ht="18" customHeight="1" thickBot="1">
      <c r="A43" s="87" t="s">
        <v>40</v>
      </c>
      <c r="B43" s="76"/>
      <c r="C43" s="186"/>
      <c r="D43" s="186"/>
      <c r="E43" s="186"/>
      <c r="F43" s="89">
        <f t="shared" si="0"/>
        <v>0</v>
      </c>
      <c r="G43" s="83">
        <v>6</v>
      </c>
      <c r="H43" s="82"/>
      <c r="I43" s="82"/>
      <c r="J43" s="82"/>
      <c r="K43" s="82"/>
      <c r="L43" s="82"/>
      <c r="M43" s="91">
        <f t="shared" si="1"/>
        <v>6</v>
      </c>
      <c r="N43" s="263"/>
      <c r="O43" s="263"/>
      <c r="P43" s="263"/>
      <c r="Q43" s="263"/>
    </row>
    <row r="44" spans="1:17" ht="18" customHeight="1" thickBot="1">
      <c r="A44" s="87" t="s">
        <v>47</v>
      </c>
      <c r="B44" s="76"/>
      <c r="C44" s="186"/>
      <c r="D44" s="186"/>
      <c r="E44" s="186"/>
      <c r="F44" s="89">
        <f t="shared" si="0"/>
        <v>0</v>
      </c>
      <c r="G44" s="83">
        <v>1</v>
      </c>
      <c r="H44" s="82"/>
      <c r="I44" s="82"/>
      <c r="J44" s="82"/>
      <c r="K44" s="82"/>
      <c r="L44" s="82"/>
      <c r="M44" s="91">
        <f t="shared" si="1"/>
        <v>1</v>
      </c>
      <c r="N44" s="263"/>
      <c r="O44" s="263"/>
      <c r="P44" s="263"/>
      <c r="Q44" s="263"/>
    </row>
    <row r="45" spans="1:17" ht="18" customHeight="1" thickBot="1">
      <c r="A45" s="87" t="s">
        <v>41</v>
      </c>
      <c r="B45" s="76"/>
      <c r="C45" s="186"/>
      <c r="D45" s="186"/>
      <c r="E45" s="186"/>
      <c r="F45" s="89">
        <f t="shared" si="0"/>
        <v>0</v>
      </c>
      <c r="G45" s="83">
        <v>5</v>
      </c>
      <c r="H45" s="82"/>
      <c r="I45" s="82"/>
      <c r="J45" s="82"/>
      <c r="K45" s="82"/>
      <c r="L45" s="82"/>
      <c r="M45" s="91">
        <f t="shared" si="1"/>
        <v>5</v>
      </c>
      <c r="N45" s="263"/>
      <c r="O45" s="263"/>
      <c r="P45" s="263"/>
      <c r="Q45" s="263"/>
    </row>
    <row r="46" spans="1:17" ht="18" customHeight="1" thickBot="1">
      <c r="A46" s="87" t="s">
        <v>132</v>
      </c>
      <c r="B46" s="76"/>
      <c r="C46" s="186"/>
      <c r="D46" s="186"/>
      <c r="E46" s="186"/>
      <c r="F46" s="89">
        <f t="shared" si="0"/>
        <v>0</v>
      </c>
      <c r="G46" s="83">
        <v>5</v>
      </c>
      <c r="H46" s="82"/>
      <c r="I46" s="82"/>
      <c r="J46" s="82"/>
      <c r="K46" s="82"/>
      <c r="L46" s="82"/>
      <c r="M46" s="91">
        <f t="shared" si="1"/>
        <v>5</v>
      </c>
      <c r="N46" s="263"/>
      <c r="O46" s="263"/>
      <c r="P46" s="263"/>
      <c r="Q46" s="263"/>
    </row>
    <row r="47" spans="1:17" ht="18" customHeight="1" thickBot="1">
      <c r="A47" s="87" t="s">
        <v>45</v>
      </c>
      <c r="B47" s="76"/>
      <c r="C47" s="186"/>
      <c r="D47" s="186"/>
      <c r="E47" s="186"/>
      <c r="F47" s="89">
        <f t="shared" si="0"/>
        <v>0</v>
      </c>
      <c r="G47" s="83">
        <v>3</v>
      </c>
      <c r="H47" s="82"/>
      <c r="I47" s="82"/>
      <c r="J47" s="82"/>
      <c r="K47" s="82"/>
      <c r="L47" s="82"/>
      <c r="M47" s="91">
        <f t="shared" si="1"/>
        <v>3</v>
      </c>
      <c r="N47" s="263"/>
      <c r="O47" s="263"/>
      <c r="P47" s="263"/>
      <c r="Q47" s="263"/>
    </row>
    <row r="48" spans="1:17" ht="17.25" thickBot="1">
      <c r="A48" s="76" t="s">
        <v>174</v>
      </c>
      <c r="B48" s="186"/>
      <c r="C48" s="186"/>
      <c r="D48" s="186"/>
      <c r="E48" s="186"/>
      <c r="F48" s="76">
        <f>SUM(F6:F47)</f>
        <v>932</v>
      </c>
      <c r="G48" s="186"/>
      <c r="H48" s="186"/>
      <c r="I48" s="186"/>
      <c r="J48" s="186"/>
      <c r="K48" s="96">
        <f>SUM(K26:K41)</f>
        <v>51</v>
      </c>
      <c r="L48" s="186"/>
      <c r="M48" s="97"/>
      <c r="N48" s="323"/>
      <c r="O48" s="324"/>
      <c r="P48" s="324"/>
      <c r="Q48" s="324"/>
    </row>
    <row r="49" spans="1:17" ht="17.25" thickBot="1">
      <c r="A49" s="20"/>
      <c r="B49" s="184"/>
      <c r="F49" s="20"/>
      <c r="G49" s="184"/>
      <c r="M49" s="1"/>
      <c r="P49"/>
    </row>
    <row r="50" spans="1:17" ht="23.25" customHeight="1" thickBot="1">
      <c r="A50" s="283" t="s">
        <v>215</v>
      </c>
      <c r="B50" s="284" t="s">
        <v>6</v>
      </c>
      <c r="C50" s="284"/>
      <c r="D50" s="284"/>
      <c r="E50" s="284"/>
      <c r="F50" s="284"/>
      <c r="G50" s="284" t="s">
        <v>7</v>
      </c>
      <c r="H50" s="284"/>
      <c r="I50" s="284"/>
      <c r="J50" s="284"/>
      <c r="K50" s="284"/>
      <c r="L50" s="284"/>
      <c r="M50" s="284"/>
      <c r="N50" s="285" t="s">
        <v>8</v>
      </c>
      <c r="O50" s="285"/>
      <c r="P50" s="285"/>
      <c r="Q50" s="285"/>
    </row>
    <row r="51" spans="1:17" s="8" customFormat="1" ht="27.75" customHeight="1" thickBot="1">
      <c r="A51" s="325"/>
      <c r="B51" s="110" t="s">
        <v>48</v>
      </c>
      <c r="C51" s="111" t="s">
        <v>209</v>
      </c>
      <c r="D51" s="111" t="s">
        <v>210</v>
      </c>
      <c r="E51" s="111" t="s">
        <v>113</v>
      </c>
      <c r="F51" s="112" t="s">
        <v>14</v>
      </c>
      <c r="G51" s="113" t="s">
        <v>209</v>
      </c>
      <c r="H51" s="111" t="s">
        <v>210</v>
      </c>
      <c r="I51" s="111" t="s">
        <v>16</v>
      </c>
      <c r="J51" s="111" t="s">
        <v>17</v>
      </c>
      <c r="K51" s="111" t="s">
        <v>113</v>
      </c>
      <c r="L51" s="111" t="s">
        <v>18</v>
      </c>
      <c r="M51" s="114" t="s">
        <v>14</v>
      </c>
      <c r="N51" s="326"/>
      <c r="O51" s="326"/>
      <c r="P51" s="326"/>
      <c r="Q51" s="326"/>
    </row>
    <row r="52" spans="1:17" ht="17.25" thickBot="1">
      <c r="A52" s="116" t="s">
        <v>202</v>
      </c>
      <c r="B52" s="187">
        <v>5</v>
      </c>
      <c r="C52" s="186"/>
      <c r="D52" s="186">
        <v>7</v>
      </c>
      <c r="E52" s="186">
        <v>2</v>
      </c>
      <c r="F52" s="76">
        <f>SUM(B52:E52)</f>
        <v>14</v>
      </c>
      <c r="G52" s="186"/>
      <c r="H52" s="186">
        <v>4</v>
      </c>
      <c r="I52" s="186"/>
      <c r="J52" s="186"/>
      <c r="K52" s="186"/>
      <c r="L52" s="186"/>
      <c r="M52" s="187">
        <f>G52+H52+I52+J52+K52+L52</f>
        <v>4</v>
      </c>
      <c r="N52" s="301" t="s">
        <v>214</v>
      </c>
      <c r="O52" s="319"/>
      <c r="P52" s="319"/>
      <c r="Q52" s="320"/>
    </row>
    <row r="53" spans="1:17" ht="17.25" thickBot="1">
      <c r="A53" s="117" t="s">
        <v>203</v>
      </c>
      <c r="B53" s="187">
        <v>5</v>
      </c>
      <c r="C53" s="186"/>
      <c r="D53" s="186">
        <v>7</v>
      </c>
      <c r="E53" s="186">
        <v>2</v>
      </c>
      <c r="F53" s="76">
        <f t="shared" ref="F53:F58" si="2">SUM(B53:E53)</f>
        <v>14</v>
      </c>
      <c r="G53" s="76"/>
      <c r="H53" s="186">
        <v>2</v>
      </c>
      <c r="I53" s="186"/>
      <c r="J53" s="186"/>
      <c r="K53" s="186"/>
      <c r="L53" s="186"/>
      <c r="M53" s="187">
        <f t="shared" ref="M53:M58" si="3">G53+H53+I53+J53+K53+L53</f>
        <v>2</v>
      </c>
      <c r="N53" s="327"/>
      <c r="O53" s="328"/>
      <c r="P53" s="328"/>
      <c r="Q53" s="329"/>
    </row>
    <row r="54" spans="1:17" ht="17.25" thickBot="1">
      <c r="A54" s="117" t="s">
        <v>246</v>
      </c>
      <c r="B54" s="187"/>
      <c r="C54" s="186">
        <v>3</v>
      </c>
      <c r="D54" s="186"/>
      <c r="E54" s="186">
        <v>3</v>
      </c>
      <c r="F54" s="76">
        <f t="shared" si="2"/>
        <v>6</v>
      </c>
      <c r="G54" s="76"/>
      <c r="H54" s="186"/>
      <c r="I54" s="186"/>
      <c r="J54" s="186"/>
      <c r="K54" s="186"/>
      <c r="L54" s="186"/>
      <c r="M54" s="187">
        <f t="shared" si="3"/>
        <v>0</v>
      </c>
      <c r="N54" s="327"/>
      <c r="O54" s="328"/>
      <c r="P54" s="328"/>
      <c r="Q54" s="329"/>
    </row>
    <row r="55" spans="1:17" ht="17.25" thickBot="1">
      <c r="A55" s="117" t="s">
        <v>247</v>
      </c>
      <c r="B55" s="187"/>
      <c r="C55" s="186">
        <v>2</v>
      </c>
      <c r="D55" s="186"/>
      <c r="E55" s="186"/>
      <c r="F55" s="76">
        <f t="shared" si="2"/>
        <v>2</v>
      </c>
      <c r="G55" s="76"/>
      <c r="H55" s="186"/>
      <c r="I55" s="186"/>
      <c r="J55" s="186"/>
      <c r="K55" s="186"/>
      <c r="L55" s="186"/>
      <c r="M55" s="187">
        <f t="shared" si="3"/>
        <v>0</v>
      </c>
      <c r="N55" s="327"/>
      <c r="O55" s="328"/>
      <c r="P55" s="328"/>
      <c r="Q55" s="329"/>
    </row>
    <row r="56" spans="1:17" ht="17.25" thickBot="1">
      <c r="A56" s="117" t="s">
        <v>248</v>
      </c>
      <c r="B56" s="187">
        <v>5</v>
      </c>
      <c r="C56" s="186"/>
      <c r="D56" s="186">
        <v>5</v>
      </c>
      <c r="E56" s="186"/>
      <c r="F56" s="76">
        <f t="shared" si="2"/>
        <v>10</v>
      </c>
      <c r="G56" s="76"/>
      <c r="H56" s="186">
        <v>10</v>
      </c>
      <c r="I56" s="186"/>
      <c r="J56" s="186"/>
      <c r="K56" s="186"/>
      <c r="L56" s="186"/>
      <c r="M56" s="187">
        <f t="shared" si="3"/>
        <v>10</v>
      </c>
      <c r="N56" s="327"/>
      <c r="O56" s="328"/>
      <c r="P56" s="328"/>
      <c r="Q56" s="329"/>
    </row>
    <row r="57" spans="1:17" ht="17.25" thickBot="1">
      <c r="A57" s="117" t="s">
        <v>207</v>
      </c>
      <c r="B57" s="187">
        <v>5</v>
      </c>
      <c r="C57" s="186"/>
      <c r="D57" s="186"/>
      <c r="E57" s="186"/>
      <c r="F57" s="76">
        <f t="shared" si="2"/>
        <v>5</v>
      </c>
      <c r="G57" s="76"/>
      <c r="H57" s="186">
        <v>4</v>
      </c>
      <c r="I57" s="186"/>
      <c r="J57" s="186"/>
      <c r="K57" s="186"/>
      <c r="L57" s="186"/>
      <c r="M57" s="187">
        <f t="shared" si="3"/>
        <v>4</v>
      </c>
      <c r="N57" s="327"/>
      <c r="O57" s="330"/>
      <c r="P57" s="330"/>
      <c r="Q57" s="329"/>
    </row>
    <row r="58" spans="1:17" ht="17.25" thickBot="1">
      <c r="A58" s="117" t="s">
        <v>217</v>
      </c>
      <c r="B58" s="187">
        <v>3</v>
      </c>
      <c r="C58" s="186"/>
      <c r="D58" s="186">
        <v>8</v>
      </c>
      <c r="E58" s="186"/>
      <c r="F58" s="76">
        <f t="shared" si="2"/>
        <v>11</v>
      </c>
      <c r="G58" s="76"/>
      <c r="H58" s="186">
        <v>5</v>
      </c>
      <c r="I58" s="186"/>
      <c r="J58" s="186"/>
      <c r="K58" s="186"/>
      <c r="L58" s="186"/>
      <c r="M58" s="187">
        <f t="shared" si="3"/>
        <v>5</v>
      </c>
      <c r="N58" s="327"/>
      <c r="O58" s="328"/>
      <c r="P58" s="328"/>
      <c r="Q58" s="329"/>
    </row>
    <row r="59" spans="1:17" ht="17.25" thickBot="1">
      <c r="A59" s="185" t="s">
        <v>14</v>
      </c>
      <c r="B59" s="76"/>
      <c r="C59" s="186"/>
      <c r="D59" s="186"/>
      <c r="E59" s="186"/>
      <c r="F59" s="76">
        <f>SUM(F52:F58)</f>
        <v>62</v>
      </c>
      <c r="G59" s="76"/>
      <c r="H59" s="186"/>
      <c r="I59" s="186"/>
      <c r="J59" s="186"/>
      <c r="K59" s="186"/>
      <c r="L59" s="186">
        <f>SUM(L52:L58)</f>
        <v>0</v>
      </c>
      <c r="M59" s="186">
        <f>SUM(M52:M58)</f>
        <v>25</v>
      </c>
      <c r="N59" s="321"/>
      <c r="O59" s="322"/>
      <c r="P59" s="322"/>
      <c r="Q59" s="322"/>
    </row>
    <row r="61" spans="1:17">
      <c r="K61" s="188"/>
    </row>
  </sheetData>
  <mergeCells count="20">
    <mergeCell ref="N59:Q59"/>
    <mergeCell ref="N48:Q48"/>
    <mergeCell ref="A50:A51"/>
    <mergeCell ref="B50:F50"/>
    <mergeCell ref="G50:M50"/>
    <mergeCell ref="N50:Q51"/>
    <mergeCell ref="N52:Q58"/>
    <mergeCell ref="N42:Q47"/>
    <mergeCell ref="A1:M2"/>
    <mergeCell ref="N2:N3"/>
    <mergeCell ref="A4:A5"/>
    <mergeCell ref="B4:F4"/>
    <mergeCell ref="G4:M4"/>
    <mergeCell ref="N4:Q5"/>
    <mergeCell ref="N6:Q10"/>
    <mergeCell ref="N12:Q12"/>
    <mergeCell ref="N13:Q20"/>
    <mergeCell ref="N21:Q25"/>
    <mergeCell ref="N26:Q41"/>
    <mergeCell ref="N11:Q11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7"/>
  <sheetViews>
    <sheetView topLeftCell="A10" zoomScale="115" zoomScaleNormal="115" workbookViewId="0">
      <selection activeCell="H38" sqref="H38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62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13" t="s">
        <v>19</v>
      </c>
      <c r="B6" s="19"/>
      <c r="C6" s="19">
        <v>60</v>
      </c>
      <c r="D6" s="10"/>
      <c r="E6" s="10"/>
      <c r="F6" s="10"/>
      <c r="G6" s="10"/>
      <c r="H6" s="14">
        <f>SUM(B6:G6)</f>
        <v>60</v>
      </c>
      <c r="I6" s="23"/>
      <c r="J6" s="16"/>
      <c r="K6" s="16"/>
      <c r="L6" s="16">
        <v>60</v>
      </c>
      <c r="M6" s="16"/>
      <c r="N6" s="16"/>
      <c r="O6" s="17">
        <f>SUM(I6:N6)</f>
        <v>60</v>
      </c>
      <c r="P6" s="265" t="s">
        <v>72</v>
      </c>
      <c r="Q6" s="265"/>
      <c r="R6" s="265"/>
      <c r="S6" s="265"/>
    </row>
    <row r="7" spans="1:19" s="8" customFormat="1" ht="18" customHeight="1" thickBot="1">
      <c r="A7" s="13" t="s">
        <v>20</v>
      </c>
      <c r="B7" s="19"/>
      <c r="C7" s="19">
        <v>60</v>
      </c>
      <c r="D7" s="10"/>
      <c r="E7" s="10"/>
      <c r="F7" s="10"/>
      <c r="G7" s="10"/>
      <c r="H7" s="14">
        <f t="shared" ref="H7:H37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7" si="1">SUM(I7:N7)</f>
        <v>60</v>
      </c>
      <c r="P7" s="265"/>
      <c r="Q7" s="265"/>
      <c r="R7" s="265"/>
      <c r="S7" s="265"/>
    </row>
    <row r="8" spans="1:19" ht="18" customHeight="1" thickBot="1">
      <c r="A8" s="15" t="s">
        <v>21</v>
      </c>
      <c r="B8" s="19"/>
      <c r="C8" s="19">
        <v>10</v>
      </c>
      <c r="D8" s="26">
        <v>20</v>
      </c>
      <c r="E8" s="26"/>
      <c r="F8" s="26"/>
      <c r="G8" s="26"/>
      <c r="H8" s="14">
        <f t="shared" si="0"/>
        <v>30</v>
      </c>
      <c r="I8" s="21">
        <v>12</v>
      </c>
      <c r="J8" s="18"/>
      <c r="K8" s="18"/>
      <c r="L8" s="18"/>
      <c r="M8" s="18"/>
      <c r="N8" s="18">
        <v>17</v>
      </c>
      <c r="O8" s="17">
        <f t="shared" si="1"/>
        <v>29</v>
      </c>
      <c r="P8" s="264" t="s">
        <v>69</v>
      </c>
      <c r="Q8" s="264"/>
      <c r="R8" s="264"/>
      <c r="S8" s="264"/>
    </row>
    <row r="9" spans="1:19" ht="18" customHeight="1" thickBot="1">
      <c r="A9" s="15" t="s">
        <v>22</v>
      </c>
      <c r="B9" s="19"/>
      <c r="C9" s="19">
        <v>11</v>
      </c>
      <c r="D9" s="26"/>
      <c r="E9" s="26"/>
      <c r="F9" s="26"/>
      <c r="G9" s="26"/>
      <c r="H9" s="14">
        <f t="shared" si="0"/>
        <v>11</v>
      </c>
      <c r="I9" s="21">
        <v>11</v>
      </c>
      <c r="J9" s="18"/>
      <c r="K9" s="18"/>
      <c r="L9" s="18"/>
      <c r="M9" s="18"/>
      <c r="N9" s="18"/>
      <c r="O9" s="17">
        <f t="shared" si="1"/>
        <v>11</v>
      </c>
      <c r="P9" s="264"/>
      <c r="Q9" s="264"/>
      <c r="R9" s="264"/>
      <c r="S9" s="264"/>
    </row>
    <row r="10" spans="1:19" ht="18" customHeight="1" thickBot="1">
      <c r="A10" s="15" t="s">
        <v>23</v>
      </c>
      <c r="B10" s="19"/>
      <c r="C10" s="19">
        <v>16</v>
      </c>
      <c r="D10" s="26"/>
      <c r="E10" s="26"/>
      <c r="F10" s="26"/>
      <c r="G10" s="26"/>
      <c r="H10" s="14">
        <f t="shared" si="0"/>
        <v>16</v>
      </c>
      <c r="I10" s="21">
        <v>15</v>
      </c>
      <c r="J10" s="18"/>
      <c r="K10" s="18"/>
      <c r="L10" s="18">
        <v>1</v>
      </c>
      <c r="M10" s="18"/>
      <c r="N10" s="18"/>
      <c r="O10" s="17">
        <f t="shared" si="1"/>
        <v>16</v>
      </c>
      <c r="P10" s="264"/>
      <c r="Q10" s="264"/>
      <c r="R10" s="264"/>
      <c r="S10" s="264"/>
    </row>
    <row r="11" spans="1:19" ht="18" customHeight="1" thickBot="1">
      <c r="A11" s="15" t="s">
        <v>24</v>
      </c>
      <c r="B11" s="19"/>
      <c r="C11" s="19">
        <v>7</v>
      </c>
      <c r="D11" s="26">
        <v>4</v>
      </c>
      <c r="E11" s="26"/>
      <c r="F11" s="26"/>
      <c r="G11" s="26"/>
      <c r="H11" s="14">
        <f t="shared" si="0"/>
        <v>11</v>
      </c>
      <c r="I11" s="21">
        <v>8</v>
      </c>
      <c r="J11" s="18"/>
      <c r="K11" s="18"/>
      <c r="L11" s="18">
        <v>3</v>
      </c>
      <c r="M11" s="18"/>
      <c r="N11" s="18"/>
      <c r="O11" s="17">
        <f t="shared" si="1"/>
        <v>11</v>
      </c>
      <c r="P11" s="264"/>
      <c r="Q11" s="264"/>
      <c r="R11" s="264"/>
      <c r="S11" s="264"/>
    </row>
    <row r="12" spans="1:19" ht="18" customHeight="1" thickBot="1">
      <c r="A12" s="15" t="s">
        <v>25</v>
      </c>
      <c r="B12" s="19"/>
      <c r="C12" s="19">
        <v>7</v>
      </c>
      <c r="D12" s="26">
        <v>4</v>
      </c>
      <c r="E12" s="26"/>
      <c r="F12" s="26"/>
      <c r="G12" s="26"/>
      <c r="H12" s="14">
        <f t="shared" si="0"/>
        <v>11</v>
      </c>
      <c r="I12" s="21">
        <v>9</v>
      </c>
      <c r="J12" s="18"/>
      <c r="K12" s="18"/>
      <c r="L12" s="18">
        <v>2</v>
      </c>
      <c r="M12" s="18"/>
      <c r="N12" s="18"/>
      <c r="O12" s="17">
        <f t="shared" si="1"/>
        <v>11</v>
      </c>
      <c r="P12" s="264"/>
      <c r="Q12" s="264"/>
      <c r="R12" s="264"/>
      <c r="S12" s="264"/>
    </row>
    <row r="13" spans="1:19" ht="18" customHeight="1" thickBot="1">
      <c r="A13" s="15" t="s">
        <v>26</v>
      </c>
      <c r="B13" s="19"/>
      <c r="C13" s="19">
        <v>20</v>
      </c>
      <c r="D13" s="26"/>
      <c r="E13" s="26"/>
      <c r="F13" s="26"/>
      <c r="G13" s="26"/>
      <c r="H13" s="14">
        <f t="shared" si="0"/>
        <v>20</v>
      </c>
      <c r="I13" s="21">
        <v>13</v>
      </c>
      <c r="J13" s="18"/>
      <c r="K13" s="18"/>
      <c r="L13" s="18"/>
      <c r="M13" s="18">
        <v>7</v>
      </c>
      <c r="N13" s="18"/>
      <c r="O13" s="17">
        <f t="shared" si="1"/>
        <v>20</v>
      </c>
      <c r="P13" s="264" t="s">
        <v>68</v>
      </c>
      <c r="Q13" s="264"/>
      <c r="R13" s="264"/>
      <c r="S13" s="264"/>
    </row>
    <row r="14" spans="1:19" ht="18" customHeight="1" thickBot="1">
      <c r="A14" s="15" t="s">
        <v>46</v>
      </c>
      <c r="B14" s="19"/>
      <c r="C14" s="26">
        <v>8</v>
      </c>
      <c r="D14" s="26">
        <v>8</v>
      </c>
      <c r="E14" s="26"/>
      <c r="F14" s="26"/>
      <c r="G14" s="26"/>
      <c r="H14" s="14">
        <f t="shared" si="0"/>
        <v>16</v>
      </c>
      <c r="I14" s="21">
        <v>16</v>
      </c>
      <c r="J14" s="18"/>
      <c r="K14" s="18"/>
      <c r="L14" s="18"/>
      <c r="M14" s="18"/>
      <c r="N14" s="18"/>
      <c r="O14" s="17">
        <f t="shared" si="1"/>
        <v>16</v>
      </c>
      <c r="P14" s="264"/>
      <c r="Q14" s="264"/>
      <c r="R14" s="264"/>
      <c r="S14" s="264"/>
    </row>
    <row r="15" spans="1:19" ht="18" customHeight="1" thickBot="1">
      <c r="A15" s="15" t="s">
        <v>27</v>
      </c>
      <c r="B15" s="19"/>
      <c r="C15" s="26">
        <v>10</v>
      </c>
      <c r="D15" s="26">
        <v>5</v>
      </c>
      <c r="E15" s="26">
        <v>5</v>
      </c>
      <c r="F15" s="26">
        <v>5</v>
      </c>
      <c r="G15" s="26"/>
      <c r="H15" s="14">
        <f t="shared" si="0"/>
        <v>25</v>
      </c>
      <c r="I15" s="21">
        <v>22</v>
      </c>
      <c r="J15" s="18"/>
      <c r="K15" s="18"/>
      <c r="L15" s="18"/>
      <c r="M15" s="18">
        <v>3</v>
      </c>
      <c r="N15" s="18"/>
      <c r="O15" s="17">
        <f t="shared" si="1"/>
        <v>25</v>
      </c>
      <c r="P15" s="264"/>
      <c r="Q15" s="264"/>
      <c r="R15" s="264"/>
      <c r="S15" s="264"/>
    </row>
    <row r="16" spans="1:19" ht="18" customHeight="1" thickBot="1">
      <c r="A16" s="15" t="s">
        <v>28</v>
      </c>
      <c r="B16" s="19">
        <v>5</v>
      </c>
      <c r="C16" s="26">
        <v>6</v>
      </c>
      <c r="D16" s="26">
        <v>6</v>
      </c>
      <c r="E16" s="26"/>
      <c r="F16" s="26"/>
      <c r="G16" s="26"/>
      <c r="H16" s="14">
        <f t="shared" si="0"/>
        <v>17</v>
      </c>
      <c r="I16" s="21">
        <v>8</v>
      </c>
      <c r="J16" s="18"/>
      <c r="K16" s="18"/>
      <c r="L16" s="18"/>
      <c r="M16" s="18"/>
      <c r="N16" s="18"/>
      <c r="O16" s="17">
        <f t="shared" si="1"/>
        <v>8</v>
      </c>
      <c r="P16" s="264" t="s">
        <v>69</v>
      </c>
      <c r="Q16" s="264"/>
      <c r="R16" s="264"/>
      <c r="S16" s="264"/>
    </row>
    <row r="17" spans="1:19" ht="18" customHeight="1" thickBot="1">
      <c r="A17" s="15" t="s">
        <v>29</v>
      </c>
      <c r="B17" s="19"/>
      <c r="C17" s="26">
        <v>15</v>
      </c>
      <c r="D17" s="26">
        <v>8</v>
      </c>
      <c r="E17" s="26"/>
      <c r="F17" s="26"/>
      <c r="G17" s="26"/>
      <c r="H17" s="14">
        <f t="shared" si="0"/>
        <v>23</v>
      </c>
      <c r="I17" s="21">
        <v>16</v>
      </c>
      <c r="J17" s="18"/>
      <c r="K17" s="18"/>
      <c r="L17" s="18"/>
      <c r="M17" s="18">
        <v>7</v>
      </c>
      <c r="N17" s="18"/>
      <c r="O17" s="17">
        <f t="shared" si="1"/>
        <v>23</v>
      </c>
      <c r="P17" s="264"/>
      <c r="Q17" s="264"/>
      <c r="R17" s="264"/>
      <c r="S17" s="264"/>
    </row>
    <row r="18" spans="1:19" ht="18" customHeight="1" thickBot="1">
      <c r="A18" s="15" t="s">
        <v>30</v>
      </c>
      <c r="B18" s="19"/>
      <c r="C18" s="26">
        <v>6</v>
      </c>
      <c r="D18" s="26">
        <v>11</v>
      </c>
      <c r="E18" s="26"/>
      <c r="F18" s="26"/>
      <c r="G18" s="26"/>
      <c r="H18" s="14">
        <f t="shared" si="0"/>
        <v>17</v>
      </c>
      <c r="I18" s="21">
        <v>17</v>
      </c>
      <c r="J18" s="18"/>
      <c r="K18" s="18"/>
      <c r="L18" s="18"/>
      <c r="M18" s="18"/>
      <c r="N18" s="18"/>
      <c r="O18" s="17">
        <f t="shared" si="1"/>
        <v>17</v>
      </c>
      <c r="P18" s="264"/>
      <c r="Q18" s="264"/>
      <c r="R18" s="264"/>
      <c r="S18" s="264"/>
    </row>
    <row r="19" spans="1:19" ht="18" customHeight="1" thickBot="1">
      <c r="A19" s="15" t="s">
        <v>51</v>
      </c>
      <c r="B19" s="19"/>
      <c r="C19" s="26"/>
      <c r="D19" s="26"/>
      <c r="E19" s="26"/>
      <c r="F19" s="26"/>
      <c r="G19" s="26"/>
      <c r="H19" s="14">
        <f t="shared" si="0"/>
        <v>0</v>
      </c>
      <c r="I19" s="21"/>
      <c r="J19" s="18"/>
      <c r="K19" s="18"/>
      <c r="L19" s="18"/>
      <c r="M19" s="18"/>
      <c r="N19" s="18"/>
      <c r="O19" s="17">
        <f t="shared" si="1"/>
        <v>0</v>
      </c>
      <c r="P19" s="264"/>
      <c r="Q19" s="264"/>
      <c r="R19" s="264"/>
      <c r="S19" s="264"/>
    </row>
    <row r="20" spans="1:19" ht="18" customHeight="1" thickBot="1">
      <c r="A20" s="15" t="s">
        <v>50</v>
      </c>
      <c r="B20" s="19"/>
      <c r="C20" s="26"/>
      <c r="D20" s="26"/>
      <c r="E20" s="26"/>
      <c r="F20" s="26"/>
      <c r="G20" s="26"/>
      <c r="H20" s="14">
        <f t="shared" si="0"/>
        <v>0</v>
      </c>
      <c r="I20" s="21"/>
      <c r="J20" s="18"/>
      <c r="K20" s="18"/>
      <c r="L20" s="18"/>
      <c r="M20" s="18"/>
      <c r="N20" s="18"/>
      <c r="O20" s="17">
        <f t="shared" si="1"/>
        <v>0</v>
      </c>
      <c r="P20" s="266"/>
      <c r="Q20" s="267"/>
      <c r="R20" s="260"/>
      <c r="S20" s="261"/>
    </row>
    <row r="21" spans="1:19" ht="18" customHeight="1" thickBot="1">
      <c r="A21" s="15" t="s">
        <v>31</v>
      </c>
      <c r="B21" s="19"/>
      <c r="C21" s="26">
        <v>9</v>
      </c>
      <c r="D21" s="26"/>
      <c r="E21" s="26"/>
      <c r="F21" s="26"/>
      <c r="G21" s="26"/>
      <c r="H21" s="14">
        <f t="shared" si="0"/>
        <v>9</v>
      </c>
      <c r="I21" s="21">
        <v>7</v>
      </c>
      <c r="J21" s="18"/>
      <c r="K21" s="18"/>
      <c r="L21" s="18"/>
      <c r="M21" s="18">
        <v>2</v>
      </c>
      <c r="N21" s="18"/>
      <c r="O21" s="17">
        <f t="shared" si="1"/>
        <v>9</v>
      </c>
      <c r="P21" s="264" t="s">
        <v>70</v>
      </c>
      <c r="Q21" s="264"/>
      <c r="R21" s="264"/>
      <c r="S21" s="264"/>
    </row>
    <row r="22" spans="1:19" ht="18" customHeight="1" thickBot="1">
      <c r="A22" s="15" t="s">
        <v>32</v>
      </c>
      <c r="B22" s="19"/>
      <c r="C22" s="26">
        <v>9</v>
      </c>
      <c r="D22" s="26"/>
      <c r="E22" s="26"/>
      <c r="F22" s="26"/>
      <c r="G22" s="26"/>
      <c r="H22" s="14">
        <f t="shared" si="0"/>
        <v>9</v>
      </c>
      <c r="I22" s="21">
        <v>8</v>
      </c>
      <c r="J22" s="18"/>
      <c r="K22" s="18"/>
      <c r="L22" s="18"/>
      <c r="M22" s="18">
        <v>1</v>
      </c>
      <c r="N22" s="18"/>
      <c r="O22" s="17">
        <f t="shared" si="1"/>
        <v>9</v>
      </c>
      <c r="P22" s="264"/>
      <c r="Q22" s="264"/>
      <c r="R22" s="264"/>
      <c r="S22" s="264"/>
    </row>
    <row r="23" spans="1:19" ht="18" customHeight="1" thickBot="1">
      <c r="A23" s="15" t="s">
        <v>33</v>
      </c>
      <c r="B23" s="19"/>
      <c r="C23" s="26">
        <v>8</v>
      </c>
      <c r="D23" s="26"/>
      <c r="E23" s="26"/>
      <c r="F23" s="26"/>
      <c r="G23" s="26"/>
      <c r="H23" s="14">
        <f t="shared" si="0"/>
        <v>8</v>
      </c>
      <c r="I23" s="21">
        <v>7</v>
      </c>
      <c r="J23" s="18"/>
      <c r="K23" s="18"/>
      <c r="L23" s="18"/>
      <c r="M23" s="18">
        <v>1</v>
      </c>
      <c r="N23" s="18"/>
      <c r="O23" s="17">
        <f t="shared" si="1"/>
        <v>8</v>
      </c>
      <c r="P23" s="264"/>
      <c r="Q23" s="264"/>
      <c r="R23" s="264"/>
      <c r="S23" s="264"/>
    </row>
    <row r="24" spans="1:19" ht="18" customHeight="1" thickBot="1">
      <c r="A24" s="15" t="s">
        <v>34</v>
      </c>
      <c r="B24" s="19"/>
      <c r="C24" s="26">
        <v>8</v>
      </c>
      <c r="D24" s="26">
        <v>4</v>
      </c>
      <c r="E24" s="26"/>
      <c r="F24" s="26"/>
      <c r="G24" s="26"/>
      <c r="H24" s="14">
        <f t="shared" si="0"/>
        <v>12</v>
      </c>
      <c r="I24" s="21">
        <v>12</v>
      </c>
      <c r="J24" s="18"/>
      <c r="K24" s="18"/>
      <c r="L24" s="18"/>
      <c r="M24" s="18"/>
      <c r="N24" s="18"/>
      <c r="O24" s="17">
        <f t="shared" si="1"/>
        <v>12</v>
      </c>
      <c r="P24" s="264"/>
      <c r="Q24" s="264"/>
      <c r="R24" s="264"/>
      <c r="S24" s="264"/>
    </row>
    <row r="25" spans="1:19" ht="18" customHeight="1" thickBot="1">
      <c r="A25" s="15" t="s">
        <v>35</v>
      </c>
      <c r="B25" s="19"/>
      <c r="C25" s="26">
        <v>12</v>
      </c>
      <c r="D25" s="26">
        <v>6</v>
      </c>
      <c r="E25" s="26"/>
      <c r="F25" s="26"/>
      <c r="G25" s="26"/>
      <c r="H25" s="14">
        <f t="shared" si="0"/>
        <v>18</v>
      </c>
      <c r="I25" s="21">
        <v>15</v>
      </c>
      <c r="J25" s="18"/>
      <c r="K25" s="18"/>
      <c r="L25" s="18"/>
      <c r="M25" s="18">
        <v>3</v>
      </c>
      <c r="N25" s="18"/>
      <c r="O25" s="17">
        <f t="shared" si="1"/>
        <v>18</v>
      </c>
      <c r="P25" s="264"/>
      <c r="Q25" s="264"/>
      <c r="R25" s="264"/>
      <c r="S25" s="264"/>
    </row>
    <row r="26" spans="1:19" ht="18" customHeight="1" thickBot="1">
      <c r="A26" s="15" t="s">
        <v>36</v>
      </c>
      <c r="B26" s="19"/>
      <c r="C26" s="26">
        <v>9</v>
      </c>
      <c r="D26" s="26">
        <v>10</v>
      </c>
      <c r="E26" s="26"/>
      <c r="F26" s="26"/>
      <c r="G26" s="26"/>
      <c r="H26" s="14">
        <f t="shared" si="0"/>
        <v>19</v>
      </c>
      <c r="I26" s="21">
        <v>17</v>
      </c>
      <c r="J26" s="18"/>
      <c r="K26" s="18"/>
      <c r="L26" s="18"/>
      <c r="M26" s="18">
        <v>2</v>
      </c>
      <c r="N26" s="18"/>
      <c r="O26" s="17">
        <f t="shared" si="1"/>
        <v>19</v>
      </c>
      <c r="P26" s="264"/>
      <c r="Q26" s="264"/>
      <c r="R26" s="264"/>
      <c r="S26" s="264"/>
    </row>
    <row r="27" spans="1:19" ht="18" customHeight="1" thickBot="1">
      <c r="A27" s="15" t="s">
        <v>37</v>
      </c>
      <c r="B27" s="19"/>
      <c r="C27" s="26">
        <v>14</v>
      </c>
      <c r="D27" s="26">
        <v>18</v>
      </c>
      <c r="E27" s="26"/>
      <c r="F27" s="26"/>
      <c r="G27" s="26"/>
      <c r="H27" s="14">
        <f t="shared" si="0"/>
        <v>32</v>
      </c>
      <c r="I27" s="21">
        <v>27</v>
      </c>
      <c r="J27" s="18"/>
      <c r="K27" s="18"/>
      <c r="L27" s="18"/>
      <c r="M27" s="18">
        <v>5</v>
      </c>
      <c r="N27" s="18"/>
      <c r="O27" s="17">
        <f t="shared" si="1"/>
        <v>32</v>
      </c>
      <c r="P27" s="264"/>
      <c r="Q27" s="264"/>
      <c r="R27" s="264"/>
      <c r="S27" s="264"/>
    </row>
    <row r="28" spans="1:19" ht="18" customHeight="1" thickBot="1">
      <c r="A28" s="15" t="s">
        <v>64</v>
      </c>
      <c r="B28" s="19"/>
      <c r="C28" s="26">
        <v>20</v>
      </c>
      <c r="D28" s="26"/>
      <c r="E28" s="26"/>
      <c r="F28" s="26"/>
      <c r="G28" s="26"/>
      <c r="H28" s="14">
        <f t="shared" si="0"/>
        <v>20</v>
      </c>
      <c r="I28" s="21">
        <v>8</v>
      </c>
      <c r="J28" s="18">
        <v>4</v>
      </c>
      <c r="K28" s="18"/>
      <c r="L28" s="18"/>
      <c r="M28" s="18">
        <v>8</v>
      </c>
      <c r="N28" s="18"/>
      <c r="O28" s="17">
        <f t="shared" si="1"/>
        <v>20</v>
      </c>
      <c r="P28" s="264"/>
      <c r="Q28" s="264"/>
      <c r="R28" s="264"/>
      <c r="S28" s="264"/>
    </row>
    <row r="29" spans="1:19" ht="18" customHeight="1" thickBot="1">
      <c r="A29" s="15" t="s">
        <v>74</v>
      </c>
      <c r="B29" s="19"/>
      <c r="C29" s="30">
        <v>2</v>
      </c>
      <c r="D29" s="30"/>
      <c r="E29" s="30"/>
      <c r="F29" s="30"/>
      <c r="G29" s="30"/>
      <c r="H29" s="14">
        <f t="shared" si="0"/>
        <v>2</v>
      </c>
      <c r="I29" s="21">
        <v>1</v>
      </c>
      <c r="J29" s="18">
        <v>1</v>
      </c>
      <c r="K29" s="18"/>
      <c r="L29" s="18"/>
      <c r="M29" s="18"/>
      <c r="N29" s="18"/>
      <c r="O29" s="17">
        <f t="shared" si="1"/>
        <v>2</v>
      </c>
      <c r="P29" s="31"/>
      <c r="Q29" s="31"/>
      <c r="R29" s="31"/>
      <c r="S29" s="31"/>
    </row>
    <row r="30" spans="1:19" ht="18" customHeight="1" thickBot="1">
      <c r="A30" s="15" t="s">
        <v>44</v>
      </c>
      <c r="B30" s="19">
        <v>11</v>
      </c>
      <c r="C30" s="26"/>
      <c r="D30" s="26"/>
      <c r="E30" s="26"/>
      <c r="F30" s="26"/>
      <c r="G30" s="26"/>
      <c r="H30" s="14">
        <f t="shared" si="0"/>
        <v>11</v>
      </c>
      <c r="I30" s="21">
        <v>4</v>
      </c>
      <c r="J30" s="18"/>
      <c r="K30" s="18"/>
      <c r="L30" s="18"/>
      <c r="M30" s="18"/>
      <c r="N30" s="18"/>
      <c r="O30" s="17">
        <f t="shared" si="1"/>
        <v>4</v>
      </c>
      <c r="P30" s="264" t="s">
        <v>69</v>
      </c>
      <c r="Q30" s="264"/>
      <c r="R30" s="264"/>
      <c r="S30" s="264"/>
    </row>
    <row r="31" spans="1:19" ht="18" customHeight="1" thickBot="1">
      <c r="A31" s="15" t="s">
        <v>73</v>
      </c>
      <c r="B31" s="19"/>
      <c r="C31" s="30">
        <v>70</v>
      </c>
      <c r="D31" s="30"/>
      <c r="E31" s="30"/>
      <c r="F31" s="30"/>
      <c r="G31" s="30"/>
      <c r="H31" s="14">
        <f t="shared" si="0"/>
        <v>70</v>
      </c>
      <c r="I31" s="21">
        <v>70</v>
      </c>
      <c r="J31" s="18"/>
      <c r="K31" s="18"/>
      <c r="L31" s="18"/>
      <c r="M31" s="18"/>
      <c r="N31" s="18"/>
      <c r="O31" s="17">
        <f t="shared" si="1"/>
        <v>70</v>
      </c>
      <c r="P31" s="31"/>
      <c r="Q31" s="31"/>
      <c r="R31" s="31"/>
      <c r="S31" s="31"/>
    </row>
    <row r="32" spans="1:19" ht="18" customHeight="1" thickBot="1">
      <c r="A32" s="15" t="s">
        <v>38</v>
      </c>
      <c r="B32" s="19">
        <v>5</v>
      </c>
      <c r="C32" s="26">
        <v>12</v>
      </c>
      <c r="D32" s="26"/>
      <c r="E32" s="26"/>
      <c r="F32" s="26"/>
      <c r="G32" s="26"/>
      <c r="H32" s="14">
        <f t="shared" si="0"/>
        <v>17</v>
      </c>
      <c r="I32" s="21">
        <v>16</v>
      </c>
      <c r="J32" s="18"/>
      <c r="K32" s="18"/>
      <c r="L32" s="18"/>
      <c r="M32" s="18"/>
      <c r="N32" s="18"/>
      <c r="O32" s="17">
        <f t="shared" si="1"/>
        <v>16</v>
      </c>
      <c r="P32" s="264" t="s">
        <v>69</v>
      </c>
      <c r="Q32" s="264"/>
      <c r="R32" s="264"/>
      <c r="S32" s="264"/>
    </row>
    <row r="33" spans="1:19" ht="18" customHeight="1" thickBot="1">
      <c r="A33" s="15" t="s">
        <v>45</v>
      </c>
      <c r="B33" s="19"/>
      <c r="C33" s="26"/>
      <c r="D33" s="26"/>
      <c r="E33" s="26"/>
      <c r="F33" s="26"/>
      <c r="G33" s="26"/>
      <c r="H33" s="14">
        <f t="shared" si="0"/>
        <v>0</v>
      </c>
      <c r="I33" s="21">
        <v>1</v>
      </c>
      <c r="J33" s="18"/>
      <c r="K33" s="18"/>
      <c r="L33" s="18"/>
      <c r="M33" s="18"/>
      <c r="N33" s="18"/>
      <c r="O33" s="17">
        <f t="shared" si="1"/>
        <v>1</v>
      </c>
      <c r="P33" s="264"/>
      <c r="Q33" s="264"/>
      <c r="R33" s="264"/>
      <c r="S33" s="264"/>
    </row>
    <row r="34" spans="1:19" ht="18" customHeight="1" thickBot="1">
      <c r="A34" s="15" t="s">
        <v>39</v>
      </c>
      <c r="B34" s="19"/>
      <c r="C34" s="26"/>
      <c r="D34" s="26"/>
      <c r="E34" s="26"/>
      <c r="F34" s="26"/>
      <c r="G34" s="26"/>
      <c r="H34" s="14">
        <f t="shared" si="0"/>
        <v>0</v>
      </c>
      <c r="I34" s="21">
        <v>10</v>
      </c>
      <c r="J34" s="18"/>
      <c r="K34" s="18"/>
      <c r="L34" s="18"/>
      <c r="M34" s="18"/>
      <c r="N34" s="18"/>
      <c r="O34" s="17">
        <f t="shared" si="1"/>
        <v>10</v>
      </c>
      <c r="P34" s="264"/>
      <c r="Q34" s="264"/>
      <c r="R34" s="264"/>
      <c r="S34" s="264"/>
    </row>
    <row r="35" spans="1:19" ht="18" customHeight="1" thickBot="1">
      <c r="A35" s="15" t="s">
        <v>40</v>
      </c>
      <c r="B35" s="19"/>
      <c r="C35" s="26"/>
      <c r="D35" s="26"/>
      <c r="E35" s="26"/>
      <c r="F35" s="26"/>
      <c r="G35" s="26"/>
      <c r="H35" s="14">
        <f t="shared" si="0"/>
        <v>0</v>
      </c>
      <c r="I35" s="21">
        <v>10</v>
      </c>
      <c r="J35" s="18"/>
      <c r="K35" s="18"/>
      <c r="L35" s="18"/>
      <c r="M35" s="18"/>
      <c r="N35" s="18"/>
      <c r="O35" s="17">
        <f t="shared" si="1"/>
        <v>10</v>
      </c>
      <c r="P35" s="264"/>
      <c r="Q35" s="264"/>
      <c r="R35" s="264"/>
      <c r="S35" s="264"/>
    </row>
    <row r="36" spans="1:19" ht="18" customHeight="1" thickBot="1">
      <c r="A36" s="15" t="s">
        <v>47</v>
      </c>
      <c r="B36" s="19"/>
      <c r="C36" s="26"/>
      <c r="D36" s="26"/>
      <c r="E36" s="26"/>
      <c r="F36" s="26"/>
      <c r="G36" s="26"/>
      <c r="H36" s="14">
        <f t="shared" si="0"/>
        <v>0</v>
      </c>
      <c r="I36" s="21">
        <v>3</v>
      </c>
      <c r="J36" s="18"/>
      <c r="K36" s="18"/>
      <c r="L36" s="18"/>
      <c r="M36" s="18"/>
      <c r="N36" s="18"/>
      <c r="O36" s="17">
        <f t="shared" si="1"/>
        <v>3</v>
      </c>
      <c r="P36" s="264"/>
      <c r="Q36" s="264"/>
      <c r="R36" s="264"/>
      <c r="S36" s="264"/>
    </row>
    <row r="37" spans="1:19" ht="18" customHeight="1" thickBot="1">
      <c r="A37" s="15" t="s">
        <v>41</v>
      </c>
      <c r="B37" s="19"/>
      <c r="C37" s="26"/>
      <c r="D37" s="26"/>
      <c r="E37" s="26"/>
      <c r="F37" s="26"/>
      <c r="G37" s="26"/>
      <c r="H37" s="14">
        <f t="shared" si="0"/>
        <v>0</v>
      </c>
      <c r="I37" s="21">
        <v>7</v>
      </c>
      <c r="J37" s="18"/>
      <c r="K37" s="18"/>
      <c r="L37" s="18"/>
      <c r="M37" s="18"/>
      <c r="N37" s="18"/>
      <c r="O37" s="17">
        <f t="shared" si="1"/>
        <v>7</v>
      </c>
      <c r="P37" s="264"/>
      <c r="Q37" s="264"/>
      <c r="R37" s="264"/>
      <c r="S37" s="264"/>
    </row>
  </sheetData>
  <mergeCells count="35">
    <mergeCell ref="P33:S33"/>
    <mergeCell ref="P34:S34"/>
    <mergeCell ref="P35:S35"/>
    <mergeCell ref="P36:S36"/>
    <mergeCell ref="P37:S37"/>
    <mergeCell ref="P32:S32"/>
    <mergeCell ref="P19:S19"/>
    <mergeCell ref="P20:S20"/>
    <mergeCell ref="P21:S21"/>
    <mergeCell ref="P22:S22"/>
    <mergeCell ref="P23:S23"/>
    <mergeCell ref="P24:S24"/>
    <mergeCell ref="P25:S25"/>
    <mergeCell ref="P26:S26"/>
    <mergeCell ref="P27:S27"/>
    <mergeCell ref="P28:S28"/>
    <mergeCell ref="P30:S30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Q60"/>
  <sheetViews>
    <sheetView zoomScale="115" zoomScaleNormal="115" workbookViewId="0">
      <selection activeCell="C37" sqref="C37"/>
    </sheetView>
  </sheetViews>
  <sheetFormatPr defaultRowHeight="16.5"/>
  <cols>
    <col min="1" max="1" width="26.875" style="4" customWidth="1"/>
    <col min="2" max="2" width="6.625" style="20" customWidth="1"/>
    <col min="3" max="6" width="6.625" style="191" customWidth="1"/>
    <col min="7" max="7" width="7.625" style="20" customWidth="1"/>
    <col min="8" max="8" width="7.75" style="191" customWidth="1"/>
    <col min="9" max="10" width="6.625" style="191" customWidth="1"/>
    <col min="11" max="11" width="9.25" style="191" customWidth="1"/>
    <col min="12" max="13" width="6.625" style="191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262</v>
      </c>
      <c r="B3" s="72"/>
      <c r="C3" s="192"/>
      <c r="D3" s="192"/>
      <c r="E3" s="192"/>
      <c r="F3" s="192"/>
      <c r="G3" s="72"/>
      <c r="H3" s="192"/>
      <c r="I3" s="192"/>
      <c r="J3" s="192"/>
      <c r="K3" s="192"/>
      <c r="L3" s="192"/>
      <c r="M3" s="192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190"/>
      <c r="D6" s="190"/>
      <c r="E6" s="190"/>
      <c r="F6" s="89">
        <f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190">
        <v>4</v>
      </c>
      <c r="D7" s="190"/>
      <c r="E7" s="190"/>
      <c r="F7" s="89">
        <f t="shared" ref="F7:F45" si="0">SUM(B7:E7)</f>
        <v>4</v>
      </c>
      <c r="G7" s="81"/>
      <c r="H7" s="82"/>
      <c r="I7" s="82"/>
      <c r="J7" s="82">
        <v>4</v>
      </c>
      <c r="K7" s="82"/>
      <c r="L7" s="82"/>
      <c r="M7" s="91">
        <f t="shared" ref="M7:M45" si="1">SUM(G7:L7)</f>
        <v>4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190"/>
      <c r="D8" s="190"/>
      <c r="E8" s="190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190">
        <v>40</v>
      </c>
      <c r="D9" s="190"/>
      <c r="E9" s="190"/>
      <c r="F9" s="89">
        <f t="shared" si="0"/>
        <v>40</v>
      </c>
      <c r="G9" s="83"/>
      <c r="H9" s="82"/>
      <c r="I9" s="82"/>
      <c r="J9" s="82">
        <v>40</v>
      </c>
      <c r="K9" s="82"/>
      <c r="L9" s="82"/>
      <c r="M9" s="91">
        <f t="shared" si="1"/>
        <v>40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190">
        <v>8</v>
      </c>
      <c r="D10" s="190"/>
      <c r="E10" s="190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43</v>
      </c>
      <c r="C11" s="190">
        <v>4</v>
      </c>
      <c r="D11" s="190">
        <v>26</v>
      </c>
      <c r="E11" s="190"/>
      <c r="F11" s="89">
        <f t="shared" si="0"/>
        <v>73</v>
      </c>
      <c r="G11" s="83">
        <v>6</v>
      </c>
      <c r="H11" s="82"/>
      <c r="I11" s="82"/>
      <c r="J11" s="82"/>
      <c r="K11" s="82"/>
      <c r="L11" s="82">
        <v>7</v>
      </c>
      <c r="M11" s="91">
        <f t="shared" si="1"/>
        <v>13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190">
        <v>11</v>
      </c>
      <c r="D12" s="190"/>
      <c r="E12" s="190"/>
      <c r="F12" s="89">
        <f t="shared" si="0"/>
        <v>11</v>
      </c>
      <c r="G12" s="83">
        <v>7</v>
      </c>
      <c r="H12" s="82"/>
      <c r="I12" s="82"/>
      <c r="J12" s="82">
        <v>4</v>
      </c>
      <c r="K12" s="82"/>
      <c r="L12" s="82"/>
      <c r="M12" s="91">
        <f t="shared" si="1"/>
        <v>11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190">
        <v>13</v>
      </c>
      <c r="D13" s="190"/>
      <c r="E13" s="190"/>
      <c r="F13" s="89">
        <f t="shared" si="0"/>
        <v>13</v>
      </c>
      <c r="G13" s="83">
        <v>13</v>
      </c>
      <c r="H13" s="82"/>
      <c r="I13" s="82"/>
      <c r="J13" s="82"/>
      <c r="K13" s="82"/>
      <c r="L13" s="82"/>
      <c r="M13" s="91">
        <f t="shared" si="1"/>
        <v>13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190">
        <v>4</v>
      </c>
      <c r="D14" s="190"/>
      <c r="E14" s="190"/>
      <c r="F14" s="89">
        <f t="shared" si="0"/>
        <v>4</v>
      </c>
      <c r="G14" s="83">
        <v>4</v>
      </c>
      <c r="H14" s="82"/>
      <c r="I14" s="82"/>
      <c r="J14" s="82"/>
      <c r="K14" s="82"/>
      <c r="L14" s="82"/>
      <c r="M14" s="91">
        <f t="shared" si="1"/>
        <v>4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190">
        <v>4</v>
      </c>
      <c r="D15" s="190"/>
      <c r="E15" s="190"/>
      <c r="F15" s="89">
        <f t="shared" si="0"/>
        <v>4</v>
      </c>
      <c r="G15" s="83">
        <v>4</v>
      </c>
      <c r="H15" s="82"/>
      <c r="I15" s="82"/>
      <c r="J15" s="82"/>
      <c r="K15" s="82"/>
      <c r="L15" s="82"/>
      <c r="M15" s="91">
        <f t="shared" si="1"/>
        <v>4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190">
        <v>8</v>
      </c>
      <c r="D16" s="190">
        <v>6</v>
      </c>
      <c r="E16" s="190"/>
      <c r="F16" s="89">
        <f t="shared" si="0"/>
        <v>14</v>
      </c>
      <c r="G16" s="83">
        <v>11</v>
      </c>
      <c r="H16" s="82"/>
      <c r="I16" s="82"/>
      <c r="J16" s="82">
        <v>3</v>
      </c>
      <c r="K16" s="82"/>
      <c r="L16" s="82"/>
      <c r="M16" s="91">
        <f t="shared" si="1"/>
        <v>14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190">
        <v>4</v>
      </c>
      <c r="D17" s="190"/>
      <c r="E17" s="190"/>
      <c r="F17" s="89">
        <f t="shared" si="0"/>
        <v>4</v>
      </c>
      <c r="G17" s="83">
        <v>1</v>
      </c>
      <c r="H17" s="82"/>
      <c r="I17" s="82"/>
      <c r="J17" s="82">
        <v>3</v>
      </c>
      <c r="K17" s="82"/>
      <c r="L17" s="82"/>
      <c r="M17" s="91">
        <f t="shared" si="1"/>
        <v>4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190">
        <v>2</v>
      </c>
      <c r="D18" s="190"/>
      <c r="E18" s="190"/>
      <c r="F18" s="89">
        <f t="shared" si="0"/>
        <v>2</v>
      </c>
      <c r="G18" s="83"/>
      <c r="H18" s="82"/>
      <c r="I18" s="82"/>
      <c r="J18" s="82">
        <v>2</v>
      </c>
      <c r="K18" s="82"/>
      <c r="L18" s="82"/>
      <c r="M18" s="91">
        <f t="shared" si="1"/>
        <v>2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190">
        <v>12</v>
      </c>
      <c r="D19" s="190">
        <v>12</v>
      </c>
      <c r="E19" s="190">
        <v>10</v>
      </c>
      <c r="F19" s="89">
        <f t="shared" si="0"/>
        <v>34</v>
      </c>
      <c r="G19" s="83">
        <v>25</v>
      </c>
      <c r="H19" s="82"/>
      <c r="I19" s="82">
        <v>1</v>
      </c>
      <c r="J19" s="82">
        <v>8</v>
      </c>
      <c r="K19" s="82"/>
      <c r="L19" s="82"/>
      <c r="M19" s="91">
        <f t="shared" si="1"/>
        <v>34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/>
      <c r="C20" s="190">
        <v>6</v>
      </c>
      <c r="D20" s="190"/>
      <c r="E20" s="190"/>
      <c r="F20" s="89">
        <f t="shared" si="0"/>
        <v>6</v>
      </c>
      <c r="G20" s="83">
        <v>5</v>
      </c>
      <c r="H20" s="82"/>
      <c r="I20" s="82"/>
      <c r="J20" s="82"/>
      <c r="K20" s="82"/>
      <c r="L20" s="82"/>
      <c r="M20" s="91">
        <f t="shared" si="1"/>
        <v>5</v>
      </c>
      <c r="N20" s="301" t="s">
        <v>56</v>
      </c>
      <c r="O20" s="302"/>
      <c r="P20" s="302"/>
      <c r="Q20" s="303"/>
    </row>
    <row r="21" spans="1:17" ht="18" customHeight="1" thickBot="1">
      <c r="A21" s="85" t="s">
        <v>238</v>
      </c>
      <c r="B21" s="76">
        <v>4</v>
      </c>
      <c r="C21" s="190">
        <v>10</v>
      </c>
      <c r="D21" s="190"/>
      <c r="E21" s="190"/>
      <c r="F21" s="89">
        <f t="shared" si="0"/>
        <v>14</v>
      </c>
      <c r="G21" s="83">
        <v>2</v>
      </c>
      <c r="H21" s="82"/>
      <c r="I21" s="82"/>
      <c r="J21" s="82"/>
      <c r="K21" s="82"/>
      <c r="L21" s="82"/>
      <c r="M21" s="91">
        <f t="shared" si="1"/>
        <v>2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>
        <v>33</v>
      </c>
      <c r="C22" s="190"/>
      <c r="D22" s="190"/>
      <c r="E22" s="190"/>
      <c r="F22" s="89">
        <f t="shared" si="0"/>
        <v>33</v>
      </c>
      <c r="G22" s="83">
        <v>9</v>
      </c>
      <c r="H22" s="82"/>
      <c r="I22" s="82"/>
      <c r="J22" s="82"/>
      <c r="K22" s="82"/>
      <c r="L22" s="82"/>
      <c r="M22" s="91">
        <f t="shared" si="1"/>
        <v>9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>
        <v>8</v>
      </c>
      <c r="C23" s="190"/>
      <c r="D23" s="190"/>
      <c r="E23" s="190"/>
      <c r="F23" s="89">
        <f t="shared" si="0"/>
        <v>8</v>
      </c>
      <c r="G23" s="83">
        <v>5</v>
      </c>
      <c r="H23" s="82"/>
      <c r="I23" s="82"/>
      <c r="J23" s="82"/>
      <c r="K23" s="82"/>
      <c r="L23" s="82"/>
      <c r="M23" s="91">
        <f t="shared" si="1"/>
        <v>5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>
        <v>38</v>
      </c>
      <c r="C24" s="190"/>
      <c r="D24" s="190"/>
      <c r="E24" s="190"/>
      <c r="F24" s="89">
        <f t="shared" si="0"/>
        <v>38</v>
      </c>
      <c r="G24" s="83">
        <v>110</v>
      </c>
      <c r="H24" s="82"/>
      <c r="I24" s="82"/>
      <c r="J24" s="82"/>
      <c r="K24" s="82"/>
      <c r="L24" s="82"/>
      <c r="M24" s="91">
        <f t="shared" si="1"/>
        <v>110</v>
      </c>
      <c r="N24" s="295"/>
      <c r="O24" s="296"/>
      <c r="P24" s="296"/>
      <c r="Q24" s="297"/>
    </row>
    <row r="25" spans="1:17" ht="18" customHeight="1" thickBot="1">
      <c r="A25" s="86" t="s">
        <v>33</v>
      </c>
      <c r="B25" s="76"/>
      <c r="C25" s="190">
        <v>6</v>
      </c>
      <c r="D25" s="190"/>
      <c r="E25" s="190"/>
      <c r="F25" s="89">
        <f t="shared" si="0"/>
        <v>6</v>
      </c>
      <c r="G25" s="83">
        <v>6</v>
      </c>
      <c r="H25" s="82"/>
      <c r="I25" s="82"/>
      <c r="J25" s="82"/>
      <c r="K25" s="82"/>
      <c r="L25" s="82"/>
      <c r="M25" s="91">
        <f t="shared" si="1"/>
        <v>6</v>
      </c>
      <c r="N25" s="331" t="s">
        <v>177</v>
      </c>
      <c r="O25" s="331"/>
      <c r="P25" s="331"/>
      <c r="Q25" s="331"/>
    </row>
    <row r="26" spans="1:17" ht="18" customHeight="1" thickBot="1">
      <c r="A26" s="86" t="s">
        <v>34</v>
      </c>
      <c r="B26" s="76"/>
      <c r="C26" s="190">
        <v>9</v>
      </c>
      <c r="D26" s="190"/>
      <c r="E26" s="190"/>
      <c r="F26" s="89">
        <f t="shared" si="0"/>
        <v>9</v>
      </c>
      <c r="G26" s="83">
        <v>9</v>
      </c>
      <c r="H26" s="82"/>
      <c r="I26" s="82"/>
      <c r="J26" s="82"/>
      <c r="K26" s="82"/>
      <c r="L26" s="82"/>
      <c r="M26" s="91">
        <f t="shared" si="1"/>
        <v>9</v>
      </c>
      <c r="N26" s="263"/>
      <c r="O26" s="263"/>
      <c r="P26" s="263"/>
      <c r="Q26" s="263"/>
    </row>
    <row r="27" spans="1:17" ht="18" customHeight="1" thickBot="1">
      <c r="A27" s="86" t="s">
        <v>31</v>
      </c>
      <c r="B27" s="76"/>
      <c r="C27" s="190">
        <v>8</v>
      </c>
      <c r="D27" s="190">
        <v>2</v>
      </c>
      <c r="E27" s="190"/>
      <c r="F27" s="89">
        <f t="shared" si="0"/>
        <v>10</v>
      </c>
      <c r="G27" s="83">
        <v>10</v>
      </c>
      <c r="H27" s="82"/>
      <c r="I27" s="82"/>
      <c r="J27" s="82"/>
      <c r="K27" s="82"/>
      <c r="L27" s="82"/>
      <c r="M27" s="91">
        <f t="shared" si="1"/>
        <v>10</v>
      </c>
      <c r="N27" s="263"/>
      <c r="O27" s="263"/>
      <c r="P27" s="263"/>
      <c r="Q27" s="263"/>
    </row>
    <row r="28" spans="1:17" ht="18" customHeight="1" thickBot="1">
      <c r="A28" s="86" t="s">
        <v>36</v>
      </c>
      <c r="B28" s="76"/>
      <c r="C28" s="190">
        <v>10</v>
      </c>
      <c r="D28" s="190">
        <v>5</v>
      </c>
      <c r="E28" s="190"/>
      <c r="F28" s="89">
        <f t="shared" si="0"/>
        <v>15</v>
      </c>
      <c r="G28" s="83">
        <v>15</v>
      </c>
      <c r="H28" s="82"/>
      <c r="I28" s="82"/>
      <c r="J28" s="82"/>
      <c r="K28" s="82"/>
      <c r="L28" s="82"/>
      <c r="M28" s="91">
        <f t="shared" si="1"/>
        <v>15</v>
      </c>
      <c r="N28" s="263"/>
      <c r="O28" s="263"/>
      <c r="P28" s="263"/>
      <c r="Q28" s="263"/>
    </row>
    <row r="29" spans="1:17" ht="18" customHeight="1" thickBot="1">
      <c r="A29" s="86" t="s">
        <v>27</v>
      </c>
      <c r="B29" s="76"/>
      <c r="C29" s="190">
        <v>8</v>
      </c>
      <c r="D29" s="190"/>
      <c r="E29" s="190"/>
      <c r="F29" s="89">
        <f t="shared" si="0"/>
        <v>8</v>
      </c>
      <c r="G29" s="83">
        <v>4</v>
      </c>
      <c r="H29" s="82"/>
      <c r="I29" s="82"/>
      <c r="J29" s="82"/>
      <c r="K29" s="82">
        <v>4</v>
      </c>
      <c r="L29" s="82"/>
      <c r="M29" s="91">
        <f t="shared" si="1"/>
        <v>8</v>
      </c>
      <c r="N29" s="263"/>
      <c r="O29" s="263"/>
      <c r="P29" s="263"/>
      <c r="Q29" s="263"/>
    </row>
    <row r="30" spans="1:17" ht="18" customHeight="1" thickBot="1">
      <c r="A30" s="86" t="s">
        <v>37</v>
      </c>
      <c r="B30" s="76"/>
      <c r="C30" s="190">
        <v>16</v>
      </c>
      <c r="D30" s="190">
        <v>8</v>
      </c>
      <c r="E30" s="190"/>
      <c r="F30" s="89">
        <f t="shared" si="0"/>
        <v>24</v>
      </c>
      <c r="G30" s="83">
        <v>24</v>
      </c>
      <c r="H30" s="82"/>
      <c r="I30" s="82"/>
      <c r="J30" s="82"/>
      <c r="K30" s="82"/>
      <c r="L30" s="82"/>
      <c r="M30" s="91">
        <f t="shared" si="1"/>
        <v>24</v>
      </c>
      <c r="N30" s="263"/>
      <c r="O30" s="263"/>
      <c r="P30" s="263"/>
      <c r="Q30" s="263"/>
    </row>
    <row r="31" spans="1:17" ht="18" customHeight="1" thickBot="1">
      <c r="A31" s="86" t="s">
        <v>169</v>
      </c>
      <c r="B31" s="76"/>
      <c r="C31" s="190">
        <v>12</v>
      </c>
      <c r="D31" s="190"/>
      <c r="E31" s="190"/>
      <c r="F31" s="89">
        <f t="shared" si="0"/>
        <v>12</v>
      </c>
      <c r="G31" s="83">
        <v>5</v>
      </c>
      <c r="H31" s="82"/>
      <c r="I31" s="82"/>
      <c r="J31" s="82"/>
      <c r="K31" s="82">
        <v>7</v>
      </c>
      <c r="L31" s="82"/>
      <c r="M31" s="91">
        <f t="shared" si="1"/>
        <v>12</v>
      </c>
      <c r="N31" s="263"/>
      <c r="O31" s="263"/>
      <c r="P31" s="263"/>
      <c r="Q31" s="263"/>
    </row>
    <row r="32" spans="1:17" ht="18" customHeight="1" thickBot="1">
      <c r="A32" s="86" t="s">
        <v>64</v>
      </c>
      <c r="B32" s="76"/>
      <c r="C32" s="190">
        <v>12</v>
      </c>
      <c r="D32" s="190"/>
      <c r="E32" s="190"/>
      <c r="F32" s="89">
        <f t="shared" si="0"/>
        <v>12</v>
      </c>
      <c r="G32" s="83">
        <v>10</v>
      </c>
      <c r="H32" s="82"/>
      <c r="I32" s="82"/>
      <c r="J32" s="82"/>
      <c r="K32" s="82">
        <v>2</v>
      </c>
      <c r="L32" s="82"/>
      <c r="M32" s="91">
        <f t="shared" si="1"/>
        <v>12</v>
      </c>
      <c r="N32" s="263"/>
      <c r="O32" s="263"/>
      <c r="P32" s="263"/>
      <c r="Q32" s="263"/>
    </row>
    <row r="33" spans="1:17" ht="18" customHeight="1" thickBot="1">
      <c r="A33" s="86" t="s">
        <v>171</v>
      </c>
      <c r="B33" s="76"/>
      <c r="C33" s="190">
        <v>7</v>
      </c>
      <c r="D33" s="190"/>
      <c r="E33" s="190"/>
      <c r="F33" s="89">
        <f t="shared" si="0"/>
        <v>7</v>
      </c>
      <c r="G33" s="83">
        <v>6</v>
      </c>
      <c r="H33" s="82"/>
      <c r="I33" s="82"/>
      <c r="J33" s="82"/>
      <c r="K33" s="82">
        <v>1</v>
      </c>
      <c r="L33" s="82"/>
      <c r="M33" s="91">
        <f t="shared" si="1"/>
        <v>7</v>
      </c>
      <c r="N33" s="263"/>
      <c r="O33" s="263"/>
      <c r="P33" s="263"/>
      <c r="Q33" s="263"/>
    </row>
    <row r="34" spans="1:17" ht="18" customHeight="1" thickBot="1">
      <c r="A34" s="86" t="s">
        <v>170</v>
      </c>
      <c r="B34" s="76"/>
      <c r="C34" s="190">
        <v>7</v>
      </c>
      <c r="D34" s="190">
        <v>6</v>
      </c>
      <c r="E34" s="190"/>
      <c r="F34" s="89">
        <f t="shared" si="0"/>
        <v>13</v>
      </c>
      <c r="G34" s="83">
        <v>13</v>
      </c>
      <c r="H34" s="82"/>
      <c r="I34" s="82"/>
      <c r="J34" s="82"/>
      <c r="K34" s="82"/>
      <c r="L34" s="82"/>
      <c r="M34" s="91">
        <f t="shared" si="1"/>
        <v>13</v>
      </c>
      <c r="N34" s="263"/>
      <c r="O34" s="263"/>
      <c r="P34" s="263"/>
      <c r="Q34" s="263"/>
    </row>
    <row r="35" spans="1:17" ht="18" customHeight="1" thickBot="1">
      <c r="A35" s="86" t="s">
        <v>233</v>
      </c>
      <c r="B35" s="76"/>
      <c r="C35" s="190">
        <v>4</v>
      </c>
      <c r="D35" s="190">
        <v>4</v>
      </c>
      <c r="E35" s="190"/>
      <c r="F35" s="89">
        <f t="shared" si="0"/>
        <v>8</v>
      </c>
      <c r="G35" s="83">
        <v>8</v>
      </c>
      <c r="H35" s="82"/>
      <c r="I35" s="82"/>
      <c r="J35" s="82"/>
      <c r="K35" s="82"/>
      <c r="L35" s="82"/>
      <c r="M35" s="91">
        <f t="shared" si="1"/>
        <v>8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190">
        <v>10</v>
      </c>
      <c r="D36" s="190"/>
      <c r="E36" s="190"/>
      <c r="F36" s="89">
        <f t="shared" si="0"/>
        <v>10</v>
      </c>
      <c r="G36" s="83">
        <v>10</v>
      </c>
      <c r="H36" s="82"/>
      <c r="I36" s="82"/>
      <c r="J36" s="82"/>
      <c r="K36" s="82"/>
      <c r="L36" s="82"/>
      <c r="M36" s="91">
        <f t="shared" si="1"/>
        <v>10</v>
      </c>
      <c r="N36" s="263"/>
      <c r="O36" s="263"/>
      <c r="P36" s="263"/>
      <c r="Q36" s="263"/>
    </row>
    <row r="37" spans="1:17" ht="18" customHeight="1" thickBot="1">
      <c r="A37" s="86" t="s">
        <v>261</v>
      </c>
      <c r="B37" s="76"/>
      <c r="C37" s="196">
        <v>9</v>
      </c>
      <c r="D37" s="196"/>
      <c r="E37" s="196"/>
      <c r="F37" s="89">
        <f t="shared" si="0"/>
        <v>9</v>
      </c>
      <c r="G37" s="83">
        <v>9</v>
      </c>
      <c r="H37" s="82"/>
      <c r="I37" s="82"/>
      <c r="J37" s="82"/>
      <c r="K37" s="82"/>
      <c r="L37" s="82"/>
      <c r="M37" s="91">
        <f t="shared" si="1"/>
        <v>9</v>
      </c>
      <c r="N37" s="263"/>
      <c r="O37" s="263"/>
      <c r="P37" s="263"/>
      <c r="Q37" s="263"/>
    </row>
    <row r="38" spans="1:17" ht="18" customHeight="1" thickBot="1">
      <c r="A38" s="86" t="s">
        <v>29</v>
      </c>
      <c r="B38" s="76"/>
      <c r="C38" s="190">
        <v>12</v>
      </c>
      <c r="D38" s="190">
        <v>12</v>
      </c>
      <c r="E38" s="190">
        <v>9</v>
      </c>
      <c r="F38" s="89">
        <f t="shared" si="0"/>
        <v>33</v>
      </c>
      <c r="G38" s="83">
        <v>27</v>
      </c>
      <c r="H38" s="82"/>
      <c r="I38" s="82"/>
      <c r="J38" s="82"/>
      <c r="K38" s="82">
        <v>3</v>
      </c>
      <c r="L38" s="82">
        <v>3</v>
      </c>
      <c r="M38" s="91">
        <f t="shared" si="1"/>
        <v>33</v>
      </c>
      <c r="N38" s="263"/>
      <c r="O38" s="263"/>
      <c r="P38" s="263"/>
      <c r="Q38" s="263"/>
    </row>
    <row r="39" spans="1:17" ht="18" customHeight="1" thickBot="1">
      <c r="A39" s="86" t="s">
        <v>138</v>
      </c>
      <c r="B39" s="76"/>
      <c r="C39" s="190"/>
      <c r="D39" s="190"/>
      <c r="E39" s="190"/>
      <c r="F39" s="89">
        <f t="shared" si="0"/>
        <v>0</v>
      </c>
      <c r="G39" s="83">
        <v>1</v>
      </c>
      <c r="H39" s="82"/>
      <c r="I39" s="82"/>
      <c r="J39" s="82"/>
      <c r="K39" s="82"/>
      <c r="L39" s="82"/>
      <c r="M39" s="91">
        <f t="shared" si="1"/>
        <v>1</v>
      </c>
      <c r="N39" s="263"/>
      <c r="O39" s="263"/>
      <c r="P39" s="263"/>
      <c r="Q39" s="263"/>
    </row>
    <row r="40" spans="1:17" ht="18" customHeight="1" thickBot="1">
      <c r="A40" s="87" t="s">
        <v>39</v>
      </c>
      <c r="B40" s="76"/>
      <c r="C40" s="190"/>
      <c r="D40" s="190"/>
      <c r="E40" s="190"/>
      <c r="F40" s="89">
        <f t="shared" si="0"/>
        <v>0</v>
      </c>
      <c r="G40" s="83">
        <v>4</v>
      </c>
      <c r="H40" s="82"/>
      <c r="I40" s="82"/>
      <c r="J40" s="82"/>
      <c r="K40" s="82"/>
      <c r="L40" s="82"/>
      <c r="M40" s="91">
        <f t="shared" si="1"/>
        <v>4</v>
      </c>
      <c r="N40" s="331" t="s">
        <v>178</v>
      </c>
      <c r="O40" s="263"/>
      <c r="P40" s="263"/>
      <c r="Q40" s="263"/>
    </row>
    <row r="41" spans="1:17" ht="18" customHeight="1" thickBot="1">
      <c r="A41" s="87" t="s">
        <v>40</v>
      </c>
      <c r="B41" s="76"/>
      <c r="C41" s="190"/>
      <c r="D41" s="190"/>
      <c r="E41" s="190"/>
      <c r="F41" s="89">
        <f t="shared" si="0"/>
        <v>0</v>
      </c>
      <c r="G41" s="83">
        <v>6</v>
      </c>
      <c r="H41" s="82"/>
      <c r="I41" s="82"/>
      <c r="J41" s="82"/>
      <c r="K41" s="82"/>
      <c r="L41" s="82"/>
      <c r="M41" s="91">
        <f t="shared" si="1"/>
        <v>6</v>
      </c>
      <c r="N41" s="263"/>
      <c r="O41" s="263"/>
      <c r="P41" s="263"/>
      <c r="Q41" s="263"/>
    </row>
    <row r="42" spans="1:17" ht="18" customHeight="1" thickBot="1">
      <c r="A42" s="87" t="s">
        <v>47</v>
      </c>
      <c r="B42" s="76"/>
      <c r="C42" s="190"/>
      <c r="D42" s="190"/>
      <c r="E42" s="190"/>
      <c r="F42" s="89">
        <f t="shared" si="0"/>
        <v>0</v>
      </c>
      <c r="G42" s="83">
        <v>3</v>
      </c>
      <c r="H42" s="82"/>
      <c r="I42" s="82"/>
      <c r="J42" s="82"/>
      <c r="K42" s="82"/>
      <c r="L42" s="82"/>
      <c r="M42" s="91">
        <f t="shared" si="1"/>
        <v>3</v>
      </c>
      <c r="N42" s="263"/>
      <c r="O42" s="263"/>
      <c r="P42" s="263"/>
      <c r="Q42" s="263"/>
    </row>
    <row r="43" spans="1:17" ht="18" customHeight="1" thickBot="1">
      <c r="A43" s="87" t="s">
        <v>41</v>
      </c>
      <c r="B43" s="76"/>
      <c r="C43" s="190"/>
      <c r="D43" s="190"/>
      <c r="E43" s="190"/>
      <c r="F43" s="89">
        <f t="shared" si="0"/>
        <v>0</v>
      </c>
      <c r="G43" s="83">
        <v>1</v>
      </c>
      <c r="H43" s="82"/>
      <c r="I43" s="82"/>
      <c r="J43" s="82"/>
      <c r="K43" s="82"/>
      <c r="L43" s="82"/>
      <c r="M43" s="91">
        <f t="shared" si="1"/>
        <v>1</v>
      </c>
      <c r="N43" s="263"/>
      <c r="O43" s="263"/>
      <c r="P43" s="263"/>
      <c r="Q43" s="263"/>
    </row>
    <row r="44" spans="1:17" ht="18" customHeight="1" thickBot="1">
      <c r="A44" s="87" t="s">
        <v>132</v>
      </c>
      <c r="B44" s="76"/>
      <c r="C44" s="190"/>
      <c r="D44" s="190"/>
      <c r="E44" s="190"/>
      <c r="F44" s="89">
        <f t="shared" si="0"/>
        <v>0</v>
      </c>
      <c r="G44" s="83">
        <v>1</v>
      </c>
      <c r="H44" s="82"/>
      <c r="I44" s="82"/>
      <c r="J44" s="82"/>
      <c r="K44" s="82"/>
      <c r="L44" s="82"/>
      <c r="M44" s="91">
        <f t="shared" si="1"/>
        <v>1</v>
      </c>
      <c r="N44" s="263"/>
      <c r="O44" s="263"/>
      <c r="P44" s="263"/>
      <c r="Q44" s="263"/>
    </row>
    <row r="45" spans="1:17" ht="18" customHeight="1" thickBot="1">
      <c r="A45" s="87" t="s">
        <v>45</v>
      </c>
      <c r="B45" s="76"/>
      <c r="C45" s="190"/>
      <c r="D45" s="190"/>
      <c r="E45" s="190"/>
      <c r="F45" s="89">
        <f t="shared" si="0"/>
        <v>0</v>
      </c>
      <c r="G45" s="83"/>
      <c r="H45" s="82"/>
      <c r="I45" s="82"/>
      <c r="J45" s="82"/>
      <c r="K45" s="82"/>
      <c r="L45" s="82"/>
      <c r="M45" s="91">
        <f t="shared" si="1"/>
        <v>0</v>
      </c>
      <c r="N45" s="263"/>
      <c r="O45" s="263"/>
      <c r="P45" s="263"/>
      <c r="Q45" s="263"/>
    </row>
    <row r="46" spans="1:17" ht="17.25" thickBot="1">
      <c r="A46" s="76" t="s">
        <v>174</v>
      </c>
      <c r="B46" s="190"/>
      <c r="C46" s="190"/>
      <c r="D46" s="190"/>
      <c r="E46" s="190"/>
      <c r="F46" s="76">
        <f>SUM(F6:F45)</f>
        <v>486</v>
      </c>
      <c r="G46" s="190"/>
      <c r="H46" s="190"/>
      <c r="I46" s="190"/>
      <c r="J46" s="190"/>
      <c r="K46" s="96">
        <f>SUM(K25:K39)</f>
        <v>17</v>
      </c>
      <c r="L46" s="190"/>
      <c r="M46" s="97"/>
      <c r="N46" s="323"/>
      <c r="O46" s="324"/>
      <c r="P46" s="324"/>
      <c r="Q46" s="324"/>
    </row>
    <row r="47" spans="1:17" ht="17.25" thickBot="1">
      <c r="A47" s="20"/>
      <c r="B47" s="191"/>
      <c r="F47" s="20"/>
      <c r="G47" s="191"/>
      <c r="M47" s="1"/>
      <c r="P47"/>
    </row>
    <row r="48" spans="1:17" ht="23.25" customHeight="1" thickBot="1">
      <c r="A48" s="283" t="s">
        <v>215</v>
      </c>
      <c r="B48" s="284" t="s">
        <v>6</v>
      </c>
      <c r="C48" s="284"/>
      <c r="D48" s="284"/>
      <c r="E48" s="284"/>
      <c r="F48" s="284"/>
      <c r="G48" s="284" t="s">
        <v>7</v>
      </c>
      <c r="H48" s="284"/>
      <c r="I48" s="284"/>
      <c r="J48" s="284"/>
      <c r="K48" s="284"/>
      <c r="L48" s="284"/>
      <c r="M48" s="284"/>
      <c r="N48" s="285" t="s">
        <v>8</v>
      </c>
      <c r="O48" s="285"/>
      <c r="P48" s="285"/>
      <c r="Q48" s="285"/>
    </row>
    <row r="49" spans="1:17" s="8" customFormat="1" ht="27.75" customHeight="1" thickBot="1">
      <c r="A49" s="325"/>
      <c r="B49" s="110" t="s">
        <v>48</v>
      </c>
      <c r="C49" s="111" t="s">
        <v>209</v>
      </c>
      <c r="D49" s="111" t="s">
        <v>210</v>
      </c>
      <c r="E49" s="111" t="s">
        <v>113</v>
      </c>
      <c r="F49" s="112" t="s">
        <v>14</v>
      </c>
      <c r="G49" s="113" t="s">
        <v>209</v>
      </c>
      <c r="H49" s="111" t="s">
        <v>210</v>
      </c>
      <c r="I49" s="111" t="s">
        <v>16</v>
      </c>
      <c r="J49" s="111" t="s">
        <v>17</v>
      </c>
      <c r="K49" s="111" t="s">
        <v>113</v>
      </c>
      <c r="L49" s="111" t="s">
        <v>18</v>
      </c>
      <c r="M49" s="114" t="s">
        <v>14</v>
      </c>
      <c r="N49" s="326"/>
      <c r="O49" s="326"/>
      <c r="P49" s="326"/>
      <c r="Q49" s="326"/>
    </row>
    <row r="50" spans="1:17" ht="17.25" thickBot="1">
      <c r="A50" s="116" t="s">
        <v>202</v>
      </c>
      <c r="B50" s="193">
        <v>8</v>
      </c>
      <c r="C50" s="190"/>
      <c r="D50" s="190"/>
      <c r="E50" s="190"/>
      <c r="F50" s="76">
        <f>SUM(B50:E50)</f>
        <v>8</v>
      </c>
      <c r="G50" s="190"/>
      <c r="H50" s="190">
        <v>4</v>
      </c>
      <c r="I50" s="190"/>
      <c r="J50" s="190"/>
      <c r="K50" s="190"/>
      <c r="L50" s="190"/>
      <c r="M50" s="193">
        <f>G50+H50+I50+J50+K50+L50</f>
        <v>4</v>
      </c>
      <c r="N50" s="301" t="s">
        <v>214</v>
      </c>
      <c r="O50" s="319"/>
      <c r="P50" s="319"/>
      <c r="Q50" s="320"/>
    </row>
    <row r="51" spans="1:17" ht="17.25" thickBot="1">
      <c r="A51" s="117" t="s">
        <v>203</v>
      </c>
      <c r="B51" s="193">
        <v>10</v>
      </c>
      <c r="C51" s="190"/>
      <c r="D51" s="190"/>
      <c r="E51" s="190"/>
      <c r="F51" s="76">
        <f t="shared" ref="F51:F57" si="2">SUM(B51:E51)</f>
        <v>10</v>
      </c>
      <c r="G51" s="76"/>
      <c r="H51" s="190">
        <v>1</v>
      </c>
      <c r="I51" s="190"/>
      <c r="J51" s="190"/>
      <c r="K51" s="190"/>
      <c r="L51" s="190"/>
      <c r="M51" s="193">
        <f t="shared" ref="M51:M57" si="3">G51+H51+I51+J51+K51+L51</f>
        <v>1</v>
      </c>
      <c r="N51" s="327"/>
      <c r="O51" s="328"/>
      <c r="P51" s="328"/>
      <c r="Q51" s="329"/>
    </row>
    <row r="52" spans="1:17" ht="17.25" thickBot="1">
      <c r="A52" s="117" t="s">
        <v>246</v>
      </c>
      <c r="B52" s="193"/>
      <c r="C52" s="190"/>
      <c r="D52" s="190"/>
      <c r="E52" s="190"/>
      <c r="F52" s="76">
        <f t="shared" si="2"/>
        <v>0</v>
      </c>
      <c r="G52" s="76"/>
      <c r="H52" s="190"/>
      <c r="I52" s="190"/>
      <c r="J52" s="190"/>
      <c r="K52" s="190"/>
      <c r="L52" s="190"/>
      <c r="M52" s="193">
        <f t="shared" si="3"/>
        <v>0</v>
      </c>
      <c r="N52" s="327"/>
      <c r="O52" s="328"/>
      <c r="P52" s="328"/>
      <c r="Q52" s="329"/>
    </row>
    <row r="53" spans="1:17" ht="17.25" thickBot="1">
      <c r="A53" s="117" t="s">
        <v>247</v>
      </c>
      <c r="B53" s="193"/>
      <c r="C53" s="190"/>
      <c r="D53" s="190"/>
      <c r="E53" s="190"/>
      <c r="F53" s="76">
        <f t="shared" si="2"/>
        <v>0</v>
      </c>
      <c r="G53" s="76"/>
      <c r="H53" s="190"/>
      <c r="I53" s="190"/>
      <c r="J53" s="190"/>
      <c r="K53" s="190"/>
      <c r="L53" s="190"/>
      <c r="M53" s="193">
        <f t="shared" si="3"/>
        <v>0</v>
      </c>
      <c r="N53" s="327"/>
      <c r="O53" s="328"/>
      <c r="P53" s="328"/>
      <c r="Q53" s="329"/>
    </row>
    <row r="54" spans="1:17" ht="17.25" thickBot="1">
      <c r="A54" s="117" t="s">
        <v>248</v>
      </c>
      <c r="B54" s="193"/>
      <c r="C54" s="190"/>
      <c r="D54" s="190">
        <v>15</v>
      </c>
      <c r="E54" s="190"/>
      <c r="F54" s="76">
        <f t="shared" si="2"/>
        <v>15</v>
      </c>
      <c r="G54" s="76">
        <v>2</v>
      </c>
      <c r="H54" s="190">
        <v>15</v>
      </c>
      <c r="I54" s="190"/>
      <c r="J54" s="190"/>
      <c r="K54" s="190"/>
      <c r="L54" s="190"/>
      <c r="M54" s="193">
        <f t="shared" si="3"/>
        <v>17</v>
      </c>
      <c r="N54" s="327"/>
      <c r="O54" s="328"/>
      <c r="P54" s="328"/>
      <c r="Q54" s="329"/>
    </row>
    <row r="55" spans="1:17" ht="17.25" thickBot="1">
      <c r="A55" s="117" t="s">
        <v>207</v>
      </c>
      <c r="B55" s="193">
        <v>1</v>
      </c>
      <c r="C55" s="190"/>
      <c r="D55" s="190">
        <v>8</v>
      </c>
      <c r="E55" s="190"/>
      <c r="F55" s="76">
        <f t="shared" si="2"/>
        <v>9</v>
      </c>
      <c r="G55" s="76"/>
      <c r="H55" s="190">
        <v>6</v>
      </c>
      <c r="I55" s="190"/>
      <c r="J55" s="190"/>
      <c r="K55" s="190"/>
      <c r="L55" s="190"/>
      <c r="M55" s="193">
        <f t="shared" si="3"/>
        <v>6</v>
      </c>
      <c r="N55" s="327"/>
      <c r="O55" s="330"/>
      <c r="P55" s="330"/>
      <c r="Q55" s="329"/>
    </row>
    <row r="56" spans="1:17" ht="17.25" thickBot="1">
      <c r="A56" s="117" t="s">
        <v>217</v>
      </c>
      <c r="B56" s="193">
        <v>6</v>
      </c>
      <c r="C56" s="190"/>
      <c r="D56" s="190"/>
      <c r="E56" s="190"/>
      <c r="F56" s="76">
        <f t="shared" si="2"/>
        <v>6</v>
      </c>
      <c r="G56" s="76"/>
      <c r="H56" s="190">
        <v>2</v>
      </c>
      <c r="I56" s="190"/>
      <c r="J56" s="190"/>
      <c r="K56" s="190"/>
      <c r="L56" s="190"/>
      <c r="M56" s="193">
        <f t="shared" si="3"/>
        <v>2</v>
      </c>
      <c r="N56" s="327"/>
      <c r="O56" s="328"/>
      <c r="P56" s="328"/>
      <c r="Q56" s="329"/>
    </row>
    <row r="57" spans="1:17" ht="17.25" thickBot="1">
      <c r="A57" s="117" t="s">
        <v>260</v>
      </c>
      <c r="B57" s="197"/>
      <c r="C57" s="196"/>
      <c r="D57" s="196">
        <v>8</v>
      </c>
      <c r="E57" s="196"/>
      <c r="F57" s="76">
        <f t="shared" si="2"/>
        <v>8</v>
      </c>
      <c r="G57" s="76"/>
      <c r="H57" s="196">
        <v>2</v>
      </c>
      <c r="I57" s="196"/>
      <c r="J57" s="196"/>
      <c r="K57" s="196"/>
      <c r="L57" s="196"/>
      <c r="M57" s="197">
        <f t="shared" si="3"/>
        <v>2</v>
      </c>
      <c r="N57" s="198"/>
      <c r="O57" s="199"/>
      <c r="P57" s="199"/>
      <c r="Q57" s="200"/>
    </row>
    <row r="58" spans="1:17" ht="17.25" thickBot="1">
      <c r="A58" s="189" t="s">
        <v>14</v>
      </c>
      <c r="B58" s="76"/>
      <c r="C58" s="190"/>
      <c r="D58" s="190"/>
      <c r="E58" s="190"/>
      <c r="F58" s="76">
        <f>SUM(F50:F56)</f>
        <v>48</v>
      </c>
      <c r="G58" s="76"/>
      <c r="H58" s="190"/>
      <c r="I58" s="190"/>
      <c r="J58" s="190"/>
      <c r="K58" s="190"/>
      <c r="L58" s="190">
        <f>SUM(L50:L56)</f>
        <v>0</v>
      </c>
      <c r="M58" s="190">
        <f>SUM(M50:M56)</f>
        <v>30</v>
      </c>
      <c r="N58" s="321"/>
      <c r="O58" s="322"/>
      <c r="P58" s="322"/>
      <c r="Q58" s="322"/>
    </row>
    <row r="60" spans="1:17">
      <c r="K60" s="192"/>
    </row>
  </sheetData>
  <mergeCells count="19"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  <mergeCell ref="N58:Q58"/>
    <mergeCell ref="N46:Q46"/>
    <mergeCell ref="A48:A49"/>
    <mergeCell ref="B48:F48"/>
    <mergeCell ref="G48:M48"/>
    <mergeCell ref="N48:Q49"/>
    <mergeCell ref="N50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Q60"/>
  <sheetViews>
    <sheetView topLeftCell="A34" zoomScale="115" zoomScaleNormal="115" workbookViewId="0">
      <selection activeCell="A4" sqref="A4:A5"/>
    </sheetView>
  </sheetViews>
  <sheetFormatPr defaultRowHeight="16.5"/>
  <cols>
    <col min="1" max="1" width="26.875" style="4" customWidth="1"/>
    <col min="2" max="2" width="6.625" style="20" customWidth="1"/>
    <col min="3" max="6" width="6.625" style="203" customWidth="1"/>
    <col min="7" max="7" width="7.625" style="20" customWidth="1"/>
    <col min="8" max="8" width="7.75" style="203" customWidth="1"/>
    <col min="9" max="10" width="6.625" style="203" customWidth="1"/>
    <col min="11" max="11" width="9.25" style="203" customWidth="1"/>
    <col min="12" max="13" width="6.625" style="203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267</v>
      </c>
      <c r="B3" s="72"/>
      <c r="C3" s="204"/>
      <c r="D3" s="204"/>
      <c r="E3" s="204"/>
      <c r="F3" s="204"/>
      <c r="G3" s="72"/>
      <c r="H3" s="204"/>
      <c r="I3" s="204"/>
      <c r="J3" s="204"/>
      <c r="K3" s="204"/>
      <c r="L3" s="204"/>
      <c r="M3" s="204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202"/>
      <c r="D6" s="202"/>
      <c r="E6" s="202"/>
      <c r="F6" s="89">
        <f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202">
        <v>2</v>
      </c>
      <c r="D7" s="202"/>
      <c r="E7" s="202"/>
      <c r="F7" s="89">
        <f t="shared" ref="F7:F45" si="0">SUM(B7:E7)</f>
        <v>2</v>
      </c>
      <c r="G7" s="81"/>
      <c r="H7" s="82"/>
      <c r="I7" s="82"/>
      <c r="J7" s="82">
        <v>2</v>
      </c>
      <c r="K7" s="82"/>
      <c r="L7" s="82"/>
      <c r="M7" s="91">
        <f t="shared" ref="M7:M45" si="1">SUM(G7:L7)</f>
        <v>2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202"/>
      <c r="D8" s="202"/>
      <c r="E8" s="202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202">
        <v>50</v>
      </c>
      <c r="D9" s="202"/>
      <c r="E9" s="202"/>
      <c r="F9" s="89">
        <f t="shared" si="0"/>
        <v>50</v>
      </c>
      <c r="G9" s="83"/>
      <c r="H9" s="82"/>
      <c r="I9" s="82"/>
      <c r="J9" s="82">
        <v>50</v>
      </c>
      <c r="K9" s="82"/>
      <c r="L9" s="82"/>
      <c r="M9" s="91">
        <f t="shared" si="1"/>
        <v>50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202">
        <v>8</v>
      </c>
      <c r="D10" s="202"/>
      <c r="E10" s="202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60</v>
      </c>
      <c r="C11" s="202">
        <v>4</v>
      </c>
      <c r="D11" s="202">
        <v>6</v>
      </c>
      <c r="E11" s="202"/>
      <c r="F11" s="89">
        <f t="shared" si="0"/>
        <v>70</v>
      </c>
      <c r="G11" s="83">
        <v>4</v>
      </c>
      <c r="H11" s="82"/>
      <c r="I11" s="82"/>
      <c r="J11" s="82"/>
      <c r="K11" s="82"/>
      <c r="L11" s="82">
        <v>8</v>
      </c>
      <c r="M11" s="91">
        <f t="shared" si="1"/>
        <v>12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202">
        <v>11</v>
      </c>
      <c r="D12" s="202"/>
      <c r="E12" s="202"/>
      <c r="F12" s="89">
        <f t="shared" si="0"/>
        <v>11</v>
      </c>
      <c r="G12" s="83">
        <v>2</v>
      </c>
      <c r="H12" s="82"/>
      <c r="I12" s="82"/>
      <c r="J12" s="82">
        <v>9</v>
      </c>
      <c r="K12" s="82"/>
      <c r="L12" s="82"/>
      <c r="M12" s="91">
        <f t="shared" si="1"/>
        <v>11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202">
        <v>15</v>
      </c>
      <c r="D13" s="202"/>
      <c r="E13" s="202"/>
      <c r="F13" s="89">
        <f t="shared" si="0"/>
        <v>15</v>
      </c>
      <c r="G13" s="83">
        <v>12</v>
      </c>
      <c r="H13" s="82"/>
      <c r="I13" s="82"/>
      <c r="J13" s="82">
        <v>3</v>
      </c>
      <c r="K13" s="82"/>
      <c r="L13" s="82"/>
      <c r="M13" s="91">
        <f t="shared" si="1"/>
        <v>15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202">
        <v>5</v>
      </c>
      <c r="D14" s="202"/>
      <c r="E14" s="202"/>
      <c r="F14" s="89">
        <f t="shared" si="0"/>
        <v>5</v>
      </c>
      <c r="G14" s="83">
        <v>3</v>
      </c>
      <c r="H14" s="82"/>
      <c r="I14" s="82"/>
      <c r="J14" s="82">
        <v>2</v>
      </c>
      <c r="K14" s="82"/>
      <c r="L14" s="82"/>
      <c r="M14" s="91">
        <f t="shared" si="1"/>
        <v>5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202">
        <v>5</v>
      </c>
      <c r="D15" s="202"/>
      <c r="E15" s="202"/>
      <c r="F15" s="89">
        <f t="shared" si="0"/>
        <v>5</v>
      </c>
      <c r="G15" s="83">
        <v>1</v>
      </c>
      <c r="H15" s="82"/>
      <c r="I15" s="82"/>
      <c r="J15" s="82">
        <v>4</v>
      </c>
      <c r="K15" s="82"/>
      <c r="L15" s="82"/>
      <c r="M15" s="91">
        <f t="shared" si="1"/>
        <v>5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202">
        <v>8</v>
      </c>
      <c r="D16" s="202">
        <v>8</v>
      </c>
      <c r="E16" s="202"/>
      <c r="F16" s="89">
        <f t="shared" si="0"/>
        <v>16</v>
      </c>
      <c r="G16" s="83">
        <v>3</v>
      </c>
      <c r="H16" s="82"/>
      <c r="I16" s="82"/>
      <c r="J16" s="82">
        <v>13</v>
      </c>
      <c r="K16" s="82"/>
      <c r="L16" s="82"/>
      <c r="M16" s="91">
        <f t="shared" si="1"/>
        <v>16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202">
        <v>2</v>
      </c>
      <c r="D17" s="202"/>
      <c r="E17" s="202"/>
      <c r="F17" s="89">
        <f t="shared" si="0"/>
        <v>2</v>
      </c>
      <c r="G17" s="83">
        <v>1</v>
      </c>
      <c r="H17" s="82"/>
      <c r="I17" s="82"/>
      <c r="J17" s="82">
        <v>1</v>
      </c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202">
        <v>4</v>
      </c>
      <c r="D18" s="202"/>
      <c r="E18" s="202"/>
      <c r="F18" s="89">
        <f t="shared" si="0"/>
        <v>4</v>
      </c>
      <c r="G18" s="83">
        <v>2</v>
      </c>
      <c r="H18" s="82"/>
      <c r="I18" s="82"/>
      <c r="J18" s="82">
        <v>2</v>
      </c>
      <c r="K18" s="82"/>
      <c r="L18" s="82"/>
      <c r="M18" s="91">
        <f t="shared" si="1"/>
        <v>4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202">
        <v>12</v>
      </c>
      <c r="D19" s="202"/>
      <c r="E19" s="202"/>
      <c r="F19" s="89">
        <f t="shared" si="0"/>
        <v>12</v>
      </c>
      <c r="G19" s="83">
        <v>12</v>
      </c>
      <c r="H19" s="82"/>
      <c r="I19" s="82"/>
      <c r="J19" s="82"/>
      <c r="K19" s="82"/>
      <c r="L19" s="82"/>
      <c r="M19" s="91">
        <f t="shared" si="1"/>
        <v>12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/>
      <c r="C20" s="202">
        <v>6</v>
      </c>
      <c r="D20" s="202"/>
      <c r="E20" s="202"/>
      <c r="F20" s="89">
        <f t="shared" si="0"/>
        <v>6</v>
      </c>
      <c r="G20" s="83">
        <v>1</v>
      </c>
      <c r="H20" s="82"/>
      <c r="I20" s="82"/>
      <c r="J20" s="82"/>
      <c r="K20" s="82"/>
      <c r="L20" s="82"/>
      <c r="M20" s="91">
        <f t="shared" si="1"/>
        <v>1</v>
      </c>
      <c r="N20" s="301" t="s">
        <v>56</v>
      </c>
      <c r="O20" s="302"/>
      <c r="P20" s="302"/>
      <c r="Q20" s="303"/>
    </row>
    <row r="21" spans="1:17" ht="18" customHeight="1" thickBot="1">
      <c r="A21" s="85" t="s">
        <v>238</v>
      </c>
      <c r="B21" s="76">
        <v>12</v>
      </c>
      <c r="C21" s="202"/>
      <c r="D21" s="202"/>
      <c r="E21" s="202"/>
      <c r="F21" s="89">
        <f t="shared" si="0"/>
        <v>12</v>
      </c>
      <c r="G21" s="83"/>
      <c r="H21" s="82"/>
      <c r="I21" s="82"/>
      <c r="J21" s="82"/>
      <c r="K21" s="82"/>
      <c r="L21" s="82"/>
      <c r="M21" s="91">
        <f t="shared" si="1"/>
        <v>0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>
        <v>24</v>
      </c>
      <c r="C22" s="202"/>
      <c r="D22" s="202"/>
      <c r="E22" s="202"/>
      <c r="F22" s="89">
        <f t="shared" si="0"/>
        <v>24</v>
      </c>
      <c r="G22" s="83">
        <v>6</v>
      </c>
      <c r="H22" s="82"/>
      <c r="I22" s="82"/>
      <c r="J22" s="82"/>
      <c r="K22" s="82"/>
      <c r="L22" s="82"/>
      <c r="M22" s="91">
        <f t="shared" si="1"/>
        <v>6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>
        <v>3</v>
      </c>
      <c r="C23" s="202"/>
      <c r="D23" s="202"/>
      <c r="E23" s="202"/>
      <c r="F23" s="89">
        <f t="shared" si="0"/>
        <v>3</v>
      </c>
      <c r="G23" s="83">
        <v>1</v>
      </c>
      <c r="H23" s="82"/>
      <c r="I23" s="82"/>
      <c r="J23" s="82"/>
      <c r="K23" s="82"/>
      <c r="L23" s="82"/>
      <c r="M23" s="91">
        <f t="shared" si="1"/>
        <v>1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>
        <v>28</v>
      </c>
      <c r="C24" s="202"/>
      <c r="D24" s="202"/>
      <c r="E24" s="202"/>
      <c r="F24" s="89">
        <f t="shared" si="0"/>
        <v>28</v>
      </c>
      <c r="G24" s="83">
        <v>15</v>
      </c>
      <c r="H24" s="82"/>
      <c r="I24" s="82"/>
      <c r="J24" s="82"/>
      <c r="K24" s="82"/>
      <c r="L24" s="82"/>
      <c r="M24" s="91">
        <f t="shared" si="1"/>
        <v>15</v>
      </c>
      <c r="N24" s="295"/>
      <c r="O24" s="296"/>
      <c r="P24" s="296"/>
      <c r="Q24" s="297"/>
    </row>
    <row r="25" spans="1:17" ht="18" customHeight="1" thickBot="1">
      <c r="A25" s="86" t="s">
        <v>33</v>
      </c>
      <c r="B25" s="76"/>
      <c r="C25" s="202">
        <v>8</v>
      </c>
      <c r="D25" s="202"/>
      <c r="E25" s="202"/>
      <c r="F25" s="89">
        <f t="shared" si="0"/>
        <v>8</v>
      </c>
      <c r="G25" s="83">
        <v>6</v>
      </c>
      <c r="H25" s="82"/>
      <c r="I25" s="82"/>
      <c r="J25" s="82"/>
      <c r="K25" s="82">
        <v>2</v>
      </c>
      <c r="L25" s="82"/>
      <c r="M25" s="91">
        <f t="shared" si="1"/>
        <v>8</v>
      </c>
      <c r="N25" s="331" t="s">
        <v>177</v>
      </c>
      <c r="O25" s="331"/>
      <c r="P25" s="331"/>
      <c r="Q25" s="331"/>
    </row>
    <row r="26" spans="1:17" ht="18" customHeight="1" thickBot="1">
      <c r="A26" s="86" t="s">
        <v>34</v>
      </c>
      <c r="B26" s="76"/>
      <c r="C26" s="202">
        <v>12</v>
      </c>
      <c r="D26" s="202"/>
      <c r="E26" s="202"/>
      <c r="F26" s="89">
        <f t="shared" si="0"/>
        <v>12</v>
      </c>
      <c r="G26" s="83">
        <v>2</v>
      </c>
      <c r="H26" s="82"/>
      <c r="I26" s="82"/>
      <c r="J26" s="82"/>
      <c r="K26" s="82">
        <v>10</v>
      </c>
      <c r="L26" s="82"/>
      <c r="M26" s="91">
        <f t="shared" si="1"/>
        <v>12</v>
      </c>
      <c r="N26" s="263"/>
      <c r="O26" s="263"/>
      <c r="P26" s="263"/>
      <c r="Q26" s="263"/>
    </row>
    <row r="27" spans="1:17" ht="18" customHeight="1" thickBot="1">
      <c r="A27" s="86" t="s">
        <v>31</v>
      </c>
      <c r="B27" s="76"/>
      <c r="C27" s="202">
        <v>6</v>
      </c>
      <c r="D27" s="202"/>
      <c r="E27" s="202"/>
      <c r="F27" s="89">
        <f t="shared" si="0"/>
        <v>6</v>
      </c>
      <c r="G27" s="83">
        <v>4</v>
      </c>
      <c r="H27" s="82"/>
      <c r="I27" s="82"/>
      <c r="J27" s="82"/>
      <c r="K27" s="82">
        <v>2</v>
      </c>
      <c r="L27" s="82"/>
      <c r="M27" s="91">
        <f t="shared" si="1"/>
        <v>6</v>
      </c>
      <c r="N27" s="263"/>
      <c r="O27" s="263"/>
      <c r="P27" s="263"/>
      <c r="Q27" s="263"/>
    </row>
    <row r="28" spans="1:17" ht="18" customHeight="1" thickBot="1">
      <c r="A28" s="86" t="s">
        <v>36</v>
      </c>
      <c r="B28" s="76"/>
      <c r="C28" s="202">
        <v>6</v>
      </c>
      <c r="D28" s="202">
        <v>10</v>
      </c>
      <c r="E28" s="202"/>
      <c r="F28" s="89">
        <f t="shared" si="0"/>
        <v>16</v>
      </c>
      <c r="G28" s="83">
        <v>14</v>
      </c>
      <c r="H28" s="82"/>
      <c r="I28" s="82"/>
      <c r="J28" s="82"/>
      <c r="K28" s="82">
        <v>2</v>
      </c>
      <c r="L28" s="82"/>
      <c r="M28" s="91">
        <f t="shared" si="1"/>
        <v>16</v>
      </c>
      <c r="N28" s="263"/>
      <c r="O28" s="263"/>
      <c r="P28" s="263"/>
      <c r="Q28" s="263"/>
    </row>
    <row r="29" spans="1:17" ht="18" customHeight="1" thickBot="1">
      <c r="A29" s="86" t="s">
        <v>27</v>
      </c>
      <c r="B29" s="76"/>
      <c r="C29" s="202">
        <v>9</v>
      </c>
      <c r="D29" s="202"/>
      <c r="E29" s="202"/>
      <c r="F29" s="89">
        <f t="shared" si="0"/>
        <v>9</v>
      </c>
      <c r="G29" s="83">
        <v>9</v>
      </c>
      <c r="H29" s="82"/>
      <c r="I29" s="82"/>
      <c r="J29" s="82"/>
      <c r="K29" s="82"/>
      <c r="L29" s="82"/>
      <c r="M29" s="91">
        <f t="shared" si="1"/>
        <v>9</v>
      </c>
      <c r="N29" s="263"/>
      <c r="O29" s="263"/>
      <c r="P29" s="263"/>
      <c r="Q29" s="263"/>
    </row>
    <row r="30" spans="1:17" ht="18" customHeight="1" thickBot="1">
      <c r="A30" s="86" t="s">
        <v>37</v>
      </c>
      <c r="B30" s="76"/>
      <c r="C30" s="202">
        <v>12</v>
      </c>
      <c r="D30" s="202"/>
      <c r="E30" s="202"/>
      <c r="F30" s="89">
        <f t="shared" si="0"/>
        <v>12</v>
      </c>
      <c r="G30" s="83">
        <v>11</v>
      </c>
      <c r="H30" s="82"/>
      <c r="I30" s="82"/>
      <c r="J30" s="82"/>
      <c r="K30" s="82">
        <v>1</v>
      </c>
      <c r="L30" s="82"/>
      <c r="M30" s="91">
        <f t="shared" si="1"/>
        <v>12</v>
      </c>
      <c r="N30" s="263"/>
      <c r="O30" s="263"/>
      <c r="P30" s="263"/>
      <c r="Q30" s="263"/>
    </row>
    <row r="31" spans="1:17" ht="18" customHeight="1" thickBot="1">
      <c r="A31" s="86" t="s">
        <v>169</v>
      </c>
      <c r="B31" s="76"/>
      <c r="C31" s="202">
        <v>6</v>
      </c>
      <c r="D31" s="202"/>
      <c r="E31" s="202"/>
      <c r="F31" s="89">
        <f t="shared" si="0"/>
        <v>6</v>
      </c>
      <c r="G31" s="83">
        <v>2</v>
      </c>
      <c r="H31" s="82"/>
      <c r="I31" s="82"/>
      <c r="J31" s="82"/>
      <c r="K31" s="82">
        <v>4</v>
      </c>
      <c r="L31" s="82"/>
      <c r="M31" s="91">
        <f t="shared" si="1"/>
        <v>6</v>
      </c>
      <c r="N31" s="263"/>
      <c r="O31" s="263"/>
      <c r="P31" s="263"/>
      <c r="Q31" s="263"/>
    </row>
    <row r="32" spans="1:17" ht="18" customHeight="1" thickBot="1">
      <c r="A32" s="86" t="s">
        <v>64</v>
      </c>
      <c r="B32" s="76"/>
      <c r="C32" s="202">
        <v>14</v>
      </c>
      <c r="D32" s="202"/>
      <c r="E32" s="202"/>
      <c r="F32" s="89">
        <f t="shared" si="0"/>
        <v>14</v>
      </c>
      <c r="G32" s="83">
        <v>11</v>
      </c>
      <c r="H32" s="82"/>
      <c r="I32" s="82"/>
      <c r="J32" s="82"/>
      <c r="K32" s="82">
        <v>3</v>
      </c>
      <c r="L32" s="82"/>
      <c r="M32" s="91">
        <f t="shared" si="1"/>
        <v>14</v>
      </c>
      <c r="N32" s="263"/>
      <c r="O32" s="263"/>
      <c r="P32" s="263"/>
      <c r="Q32" s="263"/>
    </row>
    <row r="33" spans="1:17" ht="18" customHeight="1" thickBot="1">
      <c r="A33" s="86" t="s">
        <v>171</v>
      </c>
      <c r="B33" s="76"/>
      <c r="C33" s="202">
        <v>10</v>
      </c>
      <c r="D33" s="202"/>
      <c r="E33" s="202"/>
      <c r="F33" s="89">
        <f t="shared" si="0"/>
        <v>10</v>
      </c>
      <c r="G33" s="83">
        <v>1</v>
      </c>
      <c r="H33" s="82"/>
      <c r="I33" s="82"/>
      <c r="J33" s="82"/>
      <c r="K33" s="82">
        <v>9</v>
      </c>
      <c r="L33" s="82"/>
      <c r="M33" s="91">
        <f t="shared" si="1"/>
        <v>10</v>
      </c>
      <c r="N33" s="263"/>
      <c r="O33" s="263"/>
      <c r="P33" s="263"/>
      <c r="Q33" s="263"/>
    </row>
    <row r="34" spans="1:17" ht="18" customHeight="1" thickBot="1">
      <c r="A34" s="86" t="s">
        <v>170</v>
      </c>
      <c r="B34" s="76"/>
      <c r="C34" s="202">
        <v>5</v>
      </c>
      <c r="D34" s="202"/>
      <c r="E34" s="202"/>
      <c r="F34" s="89">
        <f t="shared" si="0"/>
        <v>5</v>
      </c>
      <c r="G34" s="83">
        <v>5</v>
      </c>
      <c r="H34" s="82"/>
      <c r="I34" s="82"/>
      <c r="J34" s="82"/>
      <c r="K34" s="82"/>
      <c r="L34" s="82"/>
      <c r="M34" s="91">
        <f t="shared" si="1"/>
        <v>5</v>
      </c>
      <c r="N34" s="263"/>
      <c r="O34" s="263"/>
      <c r="P34" s="263"/>
      <c r="Q34" s="263"/>
    </row>
    <row r="35" spans="1:17" ht="18" customHeight="1" thickBot="1">
      <c r="A35" s="86" t="s">
        <v>233</v>
      </c>
      <c r="B35" s="76"/>
      <c r="C35" s="202">
        <v>6</v>
      </c>
      <c r="D35" s="202"/>
      <c r="E35" s="202"/>
      <c r="F35" s="89">
        <f t="shared" si="0"/>
        <v>6</v>
      </c>
      <c r="G35" s="83">
        <v>5</v>
      </c>
      <c r="H35" s="82"/>
      <c r="I35" s="82"/>
      <c r="J35" s="82"/>
      <c r="K35" s="82">
        <v>1</v>
      </c>
      <c r="L35" s="82"/>
      <c r="M35" s="91">
        <f t="shared" si="1"/>
        <v>6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202">
        <v>10</v>
      </c>
      <c r="D36" s="202"/>
      <c r="E36" s="202"/>
      <c r="F36" s="89">
        <f t="shared" si="0"/>
        <v>10</v>
      </c>
      <c r="G36" s="83">
        <v>6</v>
      </c>
      <c r="H36" s="82"/>
      <c r="I36" s="82"/>
      <c r="J36" s="82"/>
      <c r="K36" s="82">
        <v>4</v>
      </c>
      <c r="L36" s="82"/>
      <c r="M36" s="91">
        <f t="shared" si="1"/>
        <v>10</v>
      </c>
      <c r="N36" s="263"/>
      <c r="O36" s="263"/>
      <c r="P36" s="263"/>
      <c r="Q36" s="263"/>
    </row>
    <row r="37" spans="1:17" ht="18" customHeight="1" thickBot="1">
      <c r="A37" s="86" t="s">
        <v>258</v>
      </c>
      <c r="B37" s="76"/>
      <c r="C37" s="202">
        <v>8</v>
      </c>
      <c r="D37" s="202">
        <v>4</v>
      </c>
      <c r="E37" s="202"/>
      <c r="F37" s="89">
        <f t="shared" si="0"/>
        <v>12</v>
      </c>
      <c r="G37" s="83">
        <v>11</v>
      </c>
      <c r="H37" s="82"/>
      <c r="I37" s="82"/>
      <c r="J37" s="82"/>
      <c r="K37" s="82">
        <v>1</v>
      </c>
      <c r="L37" s="82"/>
      <c r="M37" s="91">
        <f t="shared" si="1"/>
        <v>12</v>
      </c>
      <c r="N37" s="263"/>
      <c r="O37" s="263"/>
      <c r="P37" s="263"/>
      <c r="Q37" s="263"/>
    </row>
    <row r="38" spans="1:17" ht="18" customHeight="1" thickBot="1">
      <c r="A38" s="86" t="s">
        <v>29</v>
      </c>
      <c r="B38" s="76"/>
      <c r="C38" s="202">
        <v>11</v>
      </c>
      <c r="D38" s="202"/>
      <c r="E38" s="202"/>
      <c r="F38" s="89">
        <f t="shared" si="0"/>
        <v>11</v>
      </c>
      <c r="G38" s="83">
        <v>8</v>
      </c>
      <c r="H38" s="82"/>
      <c r="I38" s="82"/>
      <c r="J38" s="82"/>
      <c r="K38" s="82">
        <v>3</v>
      </c>
      <c r="L38" s="82"/>
      <c r="M38" s="91">
        <f t="shared" si="1"/>
        <v>11</v>
      </c>
      <c r="N38" s="263"/>
      <c r="O38" s="263"/>
      <c r="P38" s="263"/>
      <c r="Q38" s="263"/>
    </row>
    <row r="39" spans="1:17" ht="18" customHeight="1" thickBot="1">
      <c r="A39" s="86" t="s">
        <v>138</v>
      </c>
      <c r="B39" s="76"/>
      <c r="C39" s="202"/>
      <c r="D39" s="202"/>
      <c r="E39" s="202"/>
      <c r="F39" s="89">
        <f t="shared" si="0"/>
        <v>0</v>
      </c>
      <c r="G39" s="83"/>
      <c r="H39" s="82"/>
      <c r="I39" s="82"/>
      <c r="J39" s="82"/>
      <c r="K39" s="82"/>
      <c r="L39" s="82"/>
      <c r="M39" s="91">
        <f t="shared" si="1"/>
        <v>0</v>
      </c>
      <c r="N39" s="263"/>
      <c r="O39" s="263"/>
      <c r="P39" s="263"/>
      <c r="Q39" s="263"/>
    </row>
    <row r="40" spans="1:17" ht="18" customHeight="1" thickBot="1">
      <c r="A40" s="87" t="s">
        <v>39</v>
      </c>
      <c r="B40" s="76"/>
      <c r="C40" s="202"/>
      <c r="D40" s="202"/>
      <c r="E40" s="202"/>
      <c r="F40" s="89">
        <f t="shared" si="0"/>
        <v>0</v>
      </c>
      <c r="G40" s="83"/>
      <c r="H40" s="82"/>
      <c r="I40" s="82"/>
      <c r="J40" s="82"/>
      <c r="K40" s="82"/>
      <c r="L40" s="82"/>
      <c r="M40" s="91">
        <f t="shared" si="1"/>
        <v>0</v>
      </c>
      <c r="N40" s="331" t="s">
        <v>178</v>
      </c>
      <c r="O40" s="263"/>
      <c r="P40" s="263"/>
      <c r="Q40" s="263"/>
    </row>
    <row r="41" spans="1:17" ht="18" customHeight="1" thickBot="1">
      <c r="A41" s="87" t="s">
        <v>40</v>
      </c>
      <c r="B41" s="76"/>
      <c r="C41" s="202"/>
      <c r="D41" s="202"/>
      <c r="E41" s="202"/>
      <c r="F41" s="89">
        <f t="shared" si="0"/>
        <v>0</v>
      </c>
      <c r="G41" s="83">
        <v>4</v>
      </c>
      <c r="H41" s="82"/>
      <c r="I41" s="82"/>
      <c r="J41" s="82"/>
      <c r="K41" s="82"/>
      <c r="L41" s="82"/>
      <c r="M41" s="91">
        <f t="shared" si="1"/>
        <v>4</v>
      </c>
      <c r="N41" s="263"/>
      <c r="O41" s="263"/>
      <c r="P41" s="263"/>
      <c r="Q41" s="263"/>
    </row>
    <row r="42" spans="1:17" ht="18" customHeight="1" thickBot="1">
      <c r="A42" s="87" t="s">
        <v>47</v>
      </c>
      <c r="B42" s="76"/>
      <c r="C42" s="202"/>
      <c r="D42" s="202"/>
      <c r="E42" s="202"/>
      <c r="F42" s="89">
        <f t="shared" si="0"/>
        <v>0</v>
      </c>
      <c r="G42" s="83">
        <v>1</v>
      </c>
      <c r="H42" s="82"/>
      <c r="I42" s="82"/>
      <c r="J42" s="82"/>
      <c r="K42" s="82"/>
      <c r="L42" s="82"/>
      <c r="M42" s="91">
        <f t="shared" si="1"/>
        <v>1</v>
      </c>
      <c r="N42" s="263"/>
      <c r="O42" s="263"/>
      <c r="P42" s="263"/>
      <c r="Q42" s="263"/>
    </row>
    <row r="43" spans="1:17" ht="18" customHeight="1" thickBot="1">
      <c r="A43" s="87" t="s">
        <v>41</v>
      </c>
      <c r="B43" s="76"/>
      <c r="C43" s="202"/>
      <c r="D43" s="202"/>
      <c r="E43" s="202"/>
      <c r="F43" s="89">
        <f t="shared" si="0"/>
        <v>0</v>
      </c>
      <c r="G43" s="83">
        <v>4</v>
      </c>
      <c r="H43" s="82"/>
      <c r="I43" s="82"/>
      <c r="J43" s="82"/>
      <c r="K43" s="82"/>
      <c r="L43" s="82"/>
      <c r="M43" s="91">
        <f t="shared" si="1"/>
        <v>4</v>
      </c>
      <c r="N43" s="263"/>
      <c r="O43" s="263"/>
      <c r="P43" s="263"/>
      <c r="Q43" s="263"/>
    </row>
    <row r="44" spans="1:17" ht="18" customHeight="1" thickBot="1">
      <c r="A44" s="87" t="s">
        <v>132</v>
      </c>
      <c r="B44" s="76"/>
      <c r="C44" s="202"/>
      <c r="D44" s="202"/>
      <c r="E44" s="202"/>
      <c r="F44" s="89">
        <f t="shared" si="0"/>
        <v>0</v>
      </c>
      <c r="G44" s="83"/>
      <c r="H44" s="82"/>
      <c r="I44" s="82"/>
      <c r="J44" s="82"/>
      <c r="K44" s="82"/>
      <c r="L44" s="82"/>
      <c r="M44" s="91">
        <f t="shared" si="1"/>
        <v>0</v>
      </c>
      <c r="N44" s="263"/>
      <c r="O44" s="263"/>
      <c r="P44" s="263"/>
      <c r="Q44" s="263"/>
    </row>
    <row r="45" spans="1:17" ht="18" customHeight="1" thickBot="1">
      <c r="A45" s="87" t="s">
        <v>45</v>
      </c>
      <c r="B45" s="76"/>
      <c r="C45" s="202"/>
      <c r="D45" s="202"/>
      <c r="E45" s="202"/>
      <c r="F45" s="89">
        <f t="shared" si="0"/>
        <v>0</v>
      </c>
      <c r="G45" s="83"/>
      <c r="H45" s="82"/>
      <c r="I45" s="82"/>
      <c r="J45" s="82"/>
      <c r="K45" s="82"/>
      <c r="L45" s="82"/>
      <c r="M45" s="91">
        <f t="shared" si="1"/>
        <v>0</v>
      </c>
      <c r="N45" s="263"/>
      <c r="O45" s="263"/>
      <c r="P45" s="263"/>
      <c r="Q45" s="263"/>
    </row>
    <row r="46" spans="1:17" ht="17.25" thickBot="1">
      <c r="A46" s="76" t="s">
        <v>174</v>
      </c>
      <c r="B46" s="202"/>
      <c r="C46" s="202"/>
      <c r="D46" s="202"/>
      <c r="E46" s="202"/>
      <c r="F46" s="76">
        <f>SUM(F6:F45)</f>
        <v>410</v>
      </c>
      <c r="G46" s="202"/>
      <c r="H46" s="202"/>
      <c r="I46" s="202"/>
      <c r="J46" s="202"/>
      <c r="K46" s="96">
        <f>SUM(K25:K39)</f>
        <v>42</v>
      </c>
      <c r="L46" s="202"/>
      <c r="M46" s="97"/>
      <c r="N46" s="323"/>
      <c r="O46" s="324"/>
      <c r="P46" s="324"/>
      <c r="Q46" s="324"/>
    </row>
    <row r="47" spans="1:17" ht="17.25" thickBot="1">
      <c r="A47" s="20"/>
      <c r="B47" s="203"/>
      <c r="F47" s="20"/>
      <c r="G47" s="203"/>
      <c r="M47" s="1"/>
      <c r="P47"/>
    </row>
    <row r="48" spans="1:17" ht="23.25" customHeight="1" thickBot="1">
      <c r="A48" s="283" t="s">
        <v>215</v>
      </c>
      <c r="B48" s="284" t="s">
        <v>6</v>
      </c>
      <c r="C48" s="284"/>
      <c r="D48" s="284"/>
      <c r="E48" s="284"/>
      <c r="F48" s="284"/>
      <c r="G48" s="284" t="s">
        <v>7</v>
      </c>
      <c r="H48" s="284"/>
      <c r="I48" s="284"/>
      <c r="J48" s="284"/>
      <c r="K48" s="284"/>
      <c r="L48" s="284"/>
      <c r="M48" s="284"/>
      <c r="N48" s="285" t="s">
        <v>8</v>
      </c>
      <c r="O48" s="285"/>
      <c r="P48" s="285"/>
      <c r="Q48" s="285"/>
    </row>
    <row r="49" spans="1:17" s="8" customFormat="1" ht="27.75" customHeight="1" thickBot="1">
      <c r="A49" s="325"/>
      <c r="B49" s="110" t="s">
        <v>48</v>
      </c>
      <c r="C49" s="111" t="s">
        <v>209</v>
      </c>
      <c r="D49" s="111" t="s">
        <v>210</v>
      </c>
      <c r="E49" s="111" t="s">
        <v>113</v>
      </c>
      <c r="F49" s="112" t="s">
        <v>14</v>
      </c>
      <c r="G49" s="113" t="s">
        <v>209</v>
      </c>
      <c r="H49" s="111" t="s">
        <v>210</v>
      </c>
      <c r="I49" s="111" t="s">
        <v>16</v>
      </c>
      <c r="J49" s="111" t="s">
        <v>17</v>
      </c>
      <c r="K49" s="111" t="s">
        <v>113</v>
      </c>
      <c r="L49" s="111" t="s">
        <v>18</v>
      </c>
      <c r="M49" s="114" t="s">
        <v>14</v>
      </c>
      <c r="N49" s="326"/>
      <c r="O49" s="326"/>
      <c r="P49" s="326"/>
      <c r="Q49" s="326"/>
    </row>
    <row r="50" spans="1:17" ht="17.25" thickBot="1">
      <c r="A50" s="116" t="s">
        <v>202</v>
      </c>
      <c r="B50" s="205">
        <v>4</v>
      </c>
      <c r="C50" s="202"/>
      <c r="D50" s="202">
        <v>6</v>
      </c>
      <c r="E50" s="202"/>
      <c r="F50" s="76">
        <f>SUM(B50:E50)</f>
        <v>10</v>
      </c>
      <c r="G50" s="202"/>
      <c r="H50" s="202">
        <v>1</v>
      </c>
      <c r="I50" s="202"/>
      <c r="J50" s="202"/>
      <c r="K50" s="202"/>
      <c r="L50" s="202"/>
      <c r="M50" s="205">
        <f>G50+H50+I50+J50+K50+L50</f>
        <v>1</v>
      </c>
      <c r="N50" s="289" t="s">
        <v>263</v>
      </c>
      <c r="O50" s="319"/>
      <c r="P50" s="319"/>
      <c r="Q50" s="320"/>
    </row>
    <row r="51" spans="1:17" ht="17.25" thickBot="1">
      <c r="A51" s="117" t="s">
        <v>203</v>
      </c>
      <c r="B51" s="205">
        <v>9</v>
      </c>
      <c r="C51" s="202"/>
      <c r="D51" s="202">
        <v>6</v>
      </c>
      <c r="E51" s="202"/>
      <c r="F51" s="76">
        <f t="shared" ref="F51:F57" si="2">SUM(B51:E51)</f>
        <v>15</v>
      </c>
      <c r="G51" s="76"/>
      <c r="H51" s="202">
        <v>4</v>
      </c>
      <c r="I51" s="202"/>
      <c r="J51" s="202"/>
      <c r="K51" s="202"/>
      <c r="L51" s="202"/>
      <c r="M51" s="205">
        <f t="shared" ref="M51:M56" si="3">G51+H51+I51+J51+K51+L51</f>
        <v>4</v>
      </c>
      <c r="N51" s="327"/>
      <c r="O51" s="328"/>
      <c r="P51" s="328"/>
      <c r="Q51" s="329"/>
    </row>
    <row r="52" spans="1:17" ht="17.25" thickBot="1">
      <c r="A52" s="117" t="s">
        <v>246</v>
      </c>
      <c r="B52" s="205"/>
      <c r="C52" s="202">
        <v>3</v>
      </c>
      <c r="D52" s="202"/>
      <c r="E52" s="202">
        <v>1</v>
      </c>
      <c r="F52" s="76">
        <f t="shared" si="2"/>
        <v>4</v>
      </c>
      <c r="G52" s="76">
        <v>1</v>
      </c>
      <c r="H52" s="202"/>
      <c r="I52" s="202"/>
      <c r="J52" s="202"/>
      <c r="K52" s="202"/>
      <c r="L52" s="202"/>
      <c r="M52" s="205">
        <f t="shared" si="3"/>
        <v>1</v>
      </c>
      <c r="N52" s="327"/>
      <c r="O52" s="328"/>
      <c r="P52" s="328"/>
      <c r="Q52" s="329"/>
    </row>
    <row r="53" spans="1:17" ht="17.25" thickBot="1">
      <c r="A53" s="117" t="s">
        <v>247</v>
      </c>
      <c r="B53" s="205"/>
      <c r="C53" s="202">
        <v>3</v>
      </c>
      <c r="D53" s="202"/>
      <c r="E53" s="202">
        <v>1</v>
      </c>
      <c r="F53" s="76">
        <f t="shared" si="2"/>
        <v>4</v>
      </c>
      <c r="G53" s="76">
        <v>1</v>
      </c>
      <c r="H53" s="202"/>
      <c r="I53" s="202"/>
      <c r="J53" s="202"/>
      <c r="K53" s="202"/>
      <c r="L53" s="202"/>
      <c r="M53" s="205">
        <f t="shared" si="3"/>
        <v>1</v>
      </c>
      <c r="N53" s="327"/>
      <c r="O53" s="328"/>
      <c r="P53" s="328"/>
      <c r="Q53" s="329"/>
    </row>
    <row r="54" spans="1:17" ht="17.25" thickBot="1">
      <c r="A54" s="117" t="s">
        <v>248</v>
      </c>
      <c r="B54" s="205"/>
      <c r="C54" s="202">
        <v>3</v>
      </c>
      <c r="D54" s="202">
        <v>24</v>
      </c>
      <c r="E54" s="202">
        <v>1</v>
      </c>
      <c r="F54" s="76">
        <f t="shared" si="2"/>
        <v>28</v>
      </c>
      <c r="G54" s="76">
        <v>1</v>
      </c>
      <c r="H54" s="202">
        <v>12</v>
      </c>
      <c r="I54" s="202"/>
      <c r="J54" s="202"/>
      <c r="K54" s="202"/>
      <c r="L54" s="202"/>
      <c r="M54" s="205">
        <f t="shared" si="3"/>
        <v>13</v>
      </c>
      <c r="N54" s="327"/>
      <c r="O54" s="328"/>
      <c r="P54" s="328"/>
      <c r="Q54" s="329"/>
    </row>
    <row r="55" spans="1:17" ht="17.25" thickBot="1">
      <c r="A55" s="117" t="s">
        <v>207</v>
      </c>
      <c r="B55" s="205">
        <v>3</v>
      </c>
      <c r="C55" s="202">
        <v>3</v>
      </c>
      <c r="D55" s="202"/>
      <c r="E55" s="202">
        <v>1</v>
      </c>
      <c r="F55" s="76">
        <f t="shared" si="2"/>
        <v>7</v>
      </c>
      <c r="G55" s="76"/>
      <c r="H55" s="202">
        <v>1</v>
      </c>
      <c r="I55" s="202"/>
      <c r="J55" s="202"/>
      <c r="K55" s="202"/>
      <c r="L55" s="202"/>
      <c r="M55" s="205">
        <f t="shared" si="3"/>
        <v>1</v>
      </c>
      <c r="N55" s="327"/>
      <c r="O55" s="330"/>
      <c r="P55" s="330"/>
      <c r="Q55" s="329"/>
    </row>
    <row r="56" spans="1:17" ht="17.25" thickBot="1">
      <c r="A56" s="117" t="s">
        <v>217</v>
      </c>
      <c r="B56" s="205">
        <v>4</v>
      </c>
      <c r="C56" s="202"/>
      <c r="D56" s="202"/>
      <c r="E56" s="202"/>
      <c r="F56" s="76">
        <f t="shared" si="2"/>
        <v>4</v>
      </c>
      <c r="G56" s="76"/>
      <c r="H56" s="202"/>
      <c r="I56" s="202"/>
      <c r="J56" s="202"/>
      <c r="K56" s="202"/>
      <c r="L56" s="202"/>
      <c r="M56" s="205">
        <f t="shared" si="3"/>
        <v>0</v>
      </c>
      <c r="N56" s="327"/>
      <c r="O56" s="328"/>
      <c r="P56" s="328"/>
      <c r="Q56" s="329"/>
    </row>
    <row r="57" spans="1:17" ht="17.25" thickBot="1">
      <c r="A57" s="117" t="s">
        <v>265</v>
      </c>
      <c r="B57" s="215">
        <v>6</v>
      </c>
      <c r="C57" s="211"/>
      <c r="D57" s="211"/>
      <c r="E57" s="211"/>
      <c r="F57" s="76">
        <f t="shared" si="2"/>
        <v>6</v>
      </c>
      <c r="G57" s="76"/>
      <c r="H57" s="211"/>
      <c r="I57" s="211"/>
      <c r="J57" s="211"/>
      <c r="K57" s="211"/>
      <c r="L57" s="211"/>
      <c r="M57" s="215"/>
      <c r="N57" s="212"/>
      <c r="O57" s="213"/>
      <c r="P57" s="213"/>
      <c r="Q57" s="214"/>
    </row>
    <row r="58" spans="1:17" ht="17.25" thickBot="1">
      <c r="A58" s="201" t="s">
        <v>14</v>
      </c>
      <c r="B58" s="76"/>
      <c r="C58" s="202"/>
      <c r="D58" s="202"/>
      <c r="E58" s="202"/>
      <c r="F58" s="76">
        <f>SUM(F50:F57)</f>
        <v>78</v>
      </c>
      <c r="G58" s="76"/>
      <c r="H58" s="202"/>
      <c r="I58" s="202"/>
      <c r="J58" s="202"/>
      <c r="K58" s="202"/>
      <c r="L58" s="202">
        <f>SUM(L50:L56)</f>
        <v>0</v>
      </c>
      <c r="M58" s="202">
        <f>SUM(M50:M56)</f>
        <v>21</v>
      </c>
      <c r="N58" s="321"/>
      <c r="O58" s="322"/>
      <c r="P58" s="322"/>
      <c r="Q58" s="322"/>
    </row>
    <row r="60" spans="1:17">
      <c r="K60" s="204"/>
    </row>
  </sheetData>
  <mergeCells count="19"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  <mergeCell ref="N58:Q58"/>
    <mergeCell ref="N46:Q46"/>
    <mergeCell ref="A48:A49"/>
    <mergeCell ref="B48:F48"/>
    <mergeCell ref="G48:M48"/>
    <mergeCell ref="N48:Q49"/>
    <mergeCell ref="N50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Q60"/>
  <sheetViews>
    <sheetView topLeftCell="A34" zoomScale="115" zoomScaleNormal="115" workbookViewId="0">
      <selection activeCell="F55" sqref="F55"/>
    </sheetView>
  </sheetViews>
  <sheetFormatPr defaultRowHeight="16.5"/>
  <cols>
    <col min="1" max="1" width="26.875" style="4" customWidth="1"/>
    <col min="2" max="2" width="6.625" style="20" customWidth="1"/>
    <col min="3" max="6" width="6.625" style="208" customWidth="1"/>
    <col min="7" max="7" width="7.625" style="20" customWidth="1"/>
    <col min="8" max="8" width="7.75" style="208" customWidth="1"/>
    <col min="9" max="10" width="6.625" style="208" customWidth="1"/>
    <col min="11" max="11" width="9.25" style="208" customWidth="1"/>
    <col min="12" max="13" width="6.625" style="208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264</v>
      </c>
      <c r="B3" s="72"/>
      <c r="C3" s="209"/>
      <c r="D3" s="209"/>
      <c r="E3" s="209"/>
      <c r="F3" s="209"/>
      <c r="G3" s="72"/>
      <c r="H3" s="209"/>
      <c r="I3" s="209"/>
      <c r="J3" s="209"/>
      <c r="K3" s="209"/>
      <c r="L3" s="209"/>
      <c r="M3" s="209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207"/>
      <c r="D6" s="207"/>
      <c r="E6" s="207"/>
      <c r="F6" s="89">
        <f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207">
        <v>2</v>
      </c>
      <c r="D7" s="207"/>
      <c r="E7" s="207"/>
      <c r="F7" s="89">
        <f t="shared" ref="F7:F45" si="0">SUM(B7:E7)</f>
        <v>2</v>
      </c>
      <c r="G7" s="81"/>
      <c r="H7" s="82"/>
      <c r="I7" s="82"/>
      <c r="J7" s="82">
        <v>2</v>
      </c>
      <c r="K7" s="82"/>
      <c r="L7" s="82"/>
      <c r="M7" s="91">
        <f t="shared" ref="M7:M45" si="1">SUM(G7:L7)</f>
        <v>2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207"/>
      <c r="D8" s="207"/>
      <c r="E8" s="207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207">
        <v>50</v>
      </c>
      <c r="D9" s="207"/>
      <c r="E9" s="207"/>
      <c r="F9" s="89">
        <f t="shared" si="0"/>
        <v>50</v>
      </c>
      <c r="G9" s="83"/>
      <c r="H9" s="82"/>
      <c r="I9" s="82"/>
      <c r="J9" s="82">
        <v>50</v>
      </c>
      <c r="K9" s="82"/>
      <c r="L9" s="82"/>
      <c r="M9" s="91">
        <f t="shared" si="1"/>
        <v>50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207">
        <v>16</v>
      </c>
      <c r="D10" s="207"/>
      <c r="E10" s="207"/>
      <c r="F10" s="89">
        <f t="shared" si="0"/>
        <v>16</v>
      </c>
      <c r="G10" s="83"/>
      <c r="H10" s="82"/>
      <c r="I10" s="82"/>
      <c r="J10" s="82">
        <v>16</v>
      </c>
      <c r="K10" s="82"/>
      <c r="L10" s="82"/>
      <c r="M10" s="91">
        <f t="shared" si="1"/>
        <v>16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58</v>
      </c>
      <c r="C11" s="207">
        <v>7</v>
      </c>
      <c r="D11" s="207">
        <v>11</v>
      </c>
      <c r="E11" s="207"/>
      <c r="F11" s="89">
        <f t="shared" si="0"/>
        <v>76</v>
      </c>
      <c r="G11" s="83">
        <v>8</v>
      </c>
      <c r="H11" s="82"/>
      <c r="I11" s="82"/>
      <c r="J11" s="82"/>
      <c r="K11" s="82"/>
      <c r="L11" s="82">
        <v>17</v>
      </c>
      <c r="M11" s="91">
        <f t="shared" si="1"/>
        <v>25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207">
        <v>11</v>
      </c>
      <c r="D12" s="207"/>
      <c r="E12" s="207"/>
      <c r="F12" s="89">
        <f t="shared" si="0"/>
        <v>11</v>
      </c>
      <c r="G12" s="83">
        <v>11</v>
      </c>
      <c r="H12" s="82"/>
      <c r="I12" s="82"/>
      <c r="J12" s="82"/>
      <c r="K12" s="82"/>
      <c r="L12" s="82"/>
      <c r="M12" s="91">
        <f t="shared" si="1"/>
        <v>11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207">
        <v>18</v>
      </c>
      <c r="D13" s="207"/>
      <c r="E13" s="207"/>
      <c r="F13" s="89">
        <f t="shared" si="0"/>
        <v>18</v>
      </c>
      <c r="G13" s="83">
        <v>12</v>
      </c>
      <c r="H13" s="82"/>
      <c r="I13" s="82"/>
      <c r="J13" s="82">
        <v>6</v>
      </c>
      <c r="K13" s="82"/>
      <c r="L13" s="82"/>
      <c r="M13" s="91">
        <f t="shared" si="1"/>
        <v>18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207">
        <v>4</v>
      </c>
      <c r="D14" s="207"/>
      <c r="E14" s="207"/>
      <c r="F14" s="89">
        <f t="shared" si="0"/>
        <v>4</v>
      </c>
      <c r="G14" s="83">
        <v>2</v>
      </c>
      <c r="H14" s="82"/>
      <c r="I14" s="82"/>
      <c r="J14" s="82">
        <v>2</v>
      </c>
      <c r="K14" s="82"/>
      <c r="L14" s="82"/>
      <c r="M14" s="91">
        <f t="shared" si="1"/>
        <v>4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207">
        <v>4</v>
      </c>
      <c r="D15" s="207"/>
      <c r="E15" s="207"/>
      <c r="F15" s="89">
        <f t="shared" si="0"/>
        <v>4</v>
      </c>
      <c r="G15" s="83">
        <v>2</v>
      </c>
      <c r="H15" s="82"/>
      <c r="I15" s="82"/>
      <c r="J15" s="82">
        <v>2</v>
      </c>
      <c r="K15" s="82"/>
      <c r="L15" s="82"/>
      <c r="M15" s="91">
        <f t="shared" si="1"/>
        <v>4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207">
        <v>8</v>
      </c>
      <c r="D16" s="207">
        <v>8</v>
      </c>
      <c r="E16" s="207"/>
      <c r="F16" s="89">
        <f t="shared" si="0"/>
        <v>16</v>
      </c>
      <c r="G16" s="83">
        <v>10</v>
      </c>
      <c r="H16" s="82"/>
      <c r="I16" s="82"/>
      <c r="J16" s="82">
        <v>6</v>
      </c>
      <c r="K16" s="82"/>
      <c r="L16" s="82"/>
      <c r="M16" s="91">
        <f t="shared" si="1"/>
        <v>16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207">
        <v>2</v>
      </c>
      <c r="D17" s="207"/>
      <c r="E17" s="207"/>
      <c r="F17" s="89">
        <f t="shared" si="0"/>
        <v>2</v>
      </c>
      <c r="G17" s="83"/>
      <c r="H17" s="82"/>
      <c r="I17" s="82"/>
      <c r="J17" s="82">
        <v>2</v>
      </c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207">
        <v>3</v>
      </c>
      <c r="D18" s="207"/>
      <c r="E18" s="207"/>
      <c r="F18" s="89">
        <f t="shared" si="0"/>
        <v>3</v>
      </c>
      <c r="G18" s="83">
        <v>2</v>
      </c>
      <c r="H18" s="82"/>
      <c r="I18" s="82"/>
      <c r="J18" s="82">
        <v>1</v>
      </c>
      <c r="K18" s="82"/>
      <c r="L18" s="82"/>
      <c r="M18" s="91">
        <f t="shared" si="1"/>
        <v>3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207">
        <v>12</v>
      </c>
      <c r="D19" s="207">
        <v>6</v>
      </c>
      <c r="E19" s="207"/>
      <c r="F19" s="89">
        <f t="shared" si="0"/>
        <v>18</v>
      </c>
      <c r="G19" s="83">
        <v>18</v>
      </c>
      <c r="H19" s="82"/>
      <c r="I19" s="82"/>
      <c r="J19" s="82"/>
      <c r="K19" s="82"/>
      <c r="L19" s="82"/>
      <c r="M19" s="91">
        <f t="shared" si="1"/>
        <v>18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>
        <v>5</v>
      </c>
      <c r="C20" s="207"/>
      <c r="D20" s="207"/>
      <c r="E20" s="207"/>
      <c r="F20" s="89">
        <f t="shared" si="0"/>
        <v>5</v>
      </c>
      <c r="G20" s="83">
        <v>5</v>
      </c>
      <c r="H20" s="82"/>
      <c r="I20" s="82"/>
      <c r="J20" s="82"/>
      <c r="K20" s="82"/>
      <c r="L20" s="82"/>
      <c r="M20" s="91">
        <f t="shared" si="1"/>
        <v>5</v>
      </c>
      <c r="N20" s="301" t="s">
        <v>56</v>
      </c>
      <c r="O20" s="302"/>
      <c r="P20" s="302"/>
      <c r="Q20" s="303"/>
    </row>
    <row r="21" spans="1:17" ht="18" customHeight="1" thickBot="1">
      <c r="A21" s="85" t="s">
        <v>238</v>
      </c>
      <c r="B21" s="76">
        <v>12</v>
      </c>
      <c r="C21" s="207">
        <v>10</v>
      </c>
      <c r="D21" s="207"/>
      <c r="E21" s="207"/>
      <c r="F21" s="89">
        <f t="shared" si="0"/>
        <v>22</v>
      </c>
      <c r="G21" s="83">
        <v>19</v>
      </c>
      <c r="H21" s="82"/>
      <c r="I21" s="82"/>
      <c r="J21" s="82"/>
      <c r="K21" s="82"/>
      <c r="L21" s="82"/>
      <c r="M21" s="91">
        <f t="shared" si="1"/>
        <v>19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>
        <v>18</v>
      </c>
      <c r="C22" s="207">
        <v>20</v>
      </c>
      <c r="D22" s="207"/>
      <c r="E22" s="207"/>
      <c r="F22" s="89">
        <f t="shared" si="0"/>
        <v>38</v>
      </c>
      <c r="G22" s="83">
        <v>29</v>
      </c>
      <c r="H22" s="82"/>
      <c r="I22" s="82"/>
      <c r="J22" s="82"/>
      <c r="K22" s="82"/>
      <c r="L22" s="82"/>
      <c r="M22" s="91">
        <f t="shared" si="1"/>
        <v>29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>
        <v>2</v>
      </c>
      <c r="C23" s="207">
        <v>9</v>
      </c>
      <c r="D23" s="207"/>
      <c r="E23" s="207"/>
      <c r="F23" s="89">
        <f t="shared" si="0"/>
        <v>11</v>
      </c>
      <c r="G23" s="83">
        <v>3</v>
      </c>
      <c r="H23" s="82"/>
      <c r="I23" s="82"/>
      <c r="J23" s="82"/>
      <c r="K23" s="82"/>
      <c r="L23" s="82">
        <v>1</v>
      </c>
      <c r="M23" s="91">
        <f t="shared" si="1"/>
        <v>4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>
        <v>13</v>
      </c>
      <c r="C24" s="207">
        <v>40</v>
      </c>
      <c r="D24" s="207"/>
      <c r="E24" s="207"/>
      <c r="F24" s="89">
        <f t="shared" si="0"/>
        <v>53</v>
      </c>
      <c r="G24" s="83">
        <v>24</v>
      </c>
      <c r="H24" s="82"/>
      <c r="I24" s="82"/>
      <c r="J24" s="82">
        <v>20</v>
      </c>
      <c r="K24" s="82"/>
      <c r="L24" s="82"/>
      <c r="M24" s="91">
        <f t="shared" si="1"/>
        <v>44</v>
      </c>
      <c r="N24" s="295"/>
      <c r="O24" s="296"/>
      <c r="P24" s="296"/>
      <c r="Q24" s="297"/>
    </row>
    <row r="25" spans="1:17" ht="18" customHeight="1" thickBot="1">
      <c r="A25" s="86" t="s">
        <v>33</v>
      </c>
      <c r="B25" s="76"/>
      <c r="C25" s="207">
        <v>8</v>
      </c>
      <c r="D25" s="207"/>
      <c r="E25" s="207"/>
      <c r="F25" s="89">
        <f t="shared" si="0"/>
        <v>8</v>
      </c>
      <c r="G25" s="83">
        <v>7</v>
      </c>
      <c r="H25" s="82"/>
      <c r="I25" s="82"/>
      <c r="J25" s="82"/>
      <c r="K25" s="82">
        <v>1</v>
      </c>
      <c r="L25" s="82"/>
      <c r="M25" s="91">
        <f t="shared" si="1"/>
        <v>8</v>
      </c>
      <c r="N25" s="331" t="s">
        <v>177</v>
      </c>
      <c r="O25" s="331"/>
      <c r="P25" s="331"/>
      <c r="Q25" s="331"/>
    </row>
    <row r="26" spans="1:17" ht="18" customHeight="1" thickBot="1">
      <c r="A26" s="86" t="s">
        <v>34</v>
      </c>
      <c r="B26" s="76"/>
      <c r="C26" s="207">
        <v>4</v>
      </c>
      <c r="D26" s="207">
        <v>4</v>
      </c>
      <c r="E26" s="207"/>
      <c r="F26" s="89">
        <f t="shared" si="0"/>
        <v>8</v>
      </c>
      <c r="G26" s="83">
        <v>8</v>
      </c>
      <c r="H26" s="82"/>
      <c r="I26" s="82"/>
      <c r="J26" s="82"/>
      <c r="K26" s="82"/>
      <c r="L26" s="82"/>
      <c r="M26" s="91">
        <f t="shared" si="1"/>
        <v>8</v>
      </c>
      <c r="N26" s="263"/>
      <c r="O26" s="263"/>
      <c r="P26" s="263"/>
      <c r="Q26" s="263"/>
    </row>
    <row r="27" spans="1:17" ht="18" customHeight="1" thickBot="1">
      <c r="A27" s="86" t="s">
        <v>31</v>
      </c>
      <c r="B27" s="76"/>
      <c r="C27" s="207">
        <v>6</v>
      </c>
      <c r="D27" s="207"/>
      <c r="E27" s="207"/>
      <c r="F27" s="89">
        <f t="shared" si="0"/>
        <v>6</v>
      </c>
      <c r="G27" s="83">
        <v>3</v>
      </c>
      <c r="H27" s="82"/>
      <c r="I27" s="82"/>
      <c r="J27" s="82"/>
      <c r="K27" s="82">
        <v>3</v>
      </c>
      <c r="L27" s="82"/>
      <c r="M27" s="91">
        <f t="shared" si="1"/>
        <v>6</v>
      </c>
      <c r="N27" s="263"/>
      <c r="O27" s="263"/>
      <c r="P27" s="263"/>
      <c r="Q27" s="263"/>
    </row>
    <row r="28" spans="1:17" ht="18" customHeight="1" thickBot="1">
      <c r="A28" s="86" t="s">
        <v>36</v>
      </c>
      <c r="B28" s="76"/>
      <c r="C28" s="207">
        <v>7</v>
      </c>
      <c r="D28" s="207">
        <v>4</v>
      </c>
      <c r="E28" s="207"/>
      <c r="F28" s="89">
        <f t="shared" si="0"/>
        <v>11</v>
      </c>
      <c r="G28" s="83">
        <v>11</v>
      </c>
      <c r="H28" s="82"/>
      <c r="I28" s="82"/>
      <c r="J28" s="82"/>
      <c r="K28" s="82"/>
      <c r="L28" s="82"/>
      <c r="M28" s="91">
        <f t="shared" si="1"/>
        <v>11</v>
      </c>
      <c r="N28" s="263"/>
      <c r="O28" s="263"/>
      <c r="P28" s="263"/>
      <c r="Q28" s="263"/>
    </row>
    <row r="29" spans="1:17" ht="18" customHeight="1" thickBot="1">
      <c r="A29" s="86" t="s">
        <v>27</v>
      </c>
      <c r="B29" s="76"/>
      <c r="C29" s="207">
        <v>8</v>
      </c>
      <c r="D29" s="207">
        <v>6</v>
      </c>
      <c r="E29" s="207"/>
      <c r="F29" s="89">
        <f t="shared" si="0"/>
        <v>14</v>
      </c>
      <c r="G29" s="83">
        <v>14</v>
      </c>
      <c r="H29" s="82"/>
      <c r="I29" s="82"/>
      <c r="J29" s="82"/>
      <c r="K29" s="82"/>
      <c r="L29" s="82"/>
      <c r="M29" s="91">
        <f t="shared" si="1"/>
        <v>14</v>
      </c>
      <c r="N29" s="263"/>
      <c r="O29" s="263"/>
      <c r="P29" s="263"/>
      <c r="Q29" s="263"/>
    </row>
    <row r="30" spans="1:17" ht="18" customHeight="1" thickBot="1">
      <c r="A30" s="86" t="s">
        <v>37</v>
      </c>
      <c r="B30" s="76"/>
      <c r="C30" s="207">
        <v>12</v>
      </c>
      <c r="D30" s="207">
        <v>6</v>
      </c>
      <c r="E30" s="207"/>
      <c r="F30" s="89">
        <f t="shared" si="0"/>
        <v>18</v>
      </c>
      <c r="G30" s="83">
        <v>18</v>
      </c>
      <c r="H30" s="82"/>
      <c r="I30" s="82"/>
      <c r="J30" s="82"/>
      <c r="K30" s="82"/>
      <c r="L30" s="82"/>
      <c r="M30" s="91">
        <f t="shared" si="1"/>
        <v>18</v>
      </c>
      <c r="N30" s="263"/>
      <c r="O30" s="263"/>
      <c r="P30" s="263"/>
      <c r="Q30" s="263"/>
    </row>
    <row r="31" spans="1:17" ht="18" customHeight="1" thickBot="1">
      <c r="A31" s="86" t="s">
        <v>169</v>
      </c>
      <c r="B31" s="76"/>
      <c r="C31" s="207">
        <v>12</v>
      </c>
      <c r="D31" s="207"/>
      <c r="E31" s="207"/>
      <c r="F31" s="89">
        <f t="shared" si="0"/>
        <v>12</v>
      </c>
      <c r="G31" s="83"/>
      <c r="H31" s="82"/>
      <c r="I31" s="82"/>
      <c r="J31" s="82">
        <v>9</v>
      </c>
      <c r="K31" s="82">
        <v>3</v>
      </c>
      <c r="L31" s="82"/>
      <c r="M31" s="91">
        <f t="shared" si="1"/>
        <v>12</v>
      </c>
      <c r="N31" s="263"/>
      <c r="O31" s="263"/>
      <c r="P31" s="263"/>
      <c r="Q31" s="263"/>
    </row>
    <row r="32" spans="1:17" ht="18" customHeight="1" thickBot="1">
      <c r="A32" s="86" t="s">
        <v>64</v>
      </c>
      <c r="B32" s="76"/>
      <c r="C32" s="207">
        <v>12</v>
      </c>
      <c r="D32" s="207"/>
      <c r="E32" s="207"/>
      <c r="F32" s="89">
        <f t="shared" si="0"/>
        <v>12</v>
      </c>
      <c r="G32" s="83">
        <v>8</v>
      </c>
      <c r="H32" s="82"/>
      <c r="I32" s="82"/>
      <c r="J32" s="82"/>
      <c r="K32" s="82">
        <v>4</v>
      </c>
      <c r="L32" s="82"/>
      <c r="M32" s="91">
        <f t="shared" si="1"/>
        <v>12</v>
      </c>
      <c r="N32" s="263"/>
      <c r="O32" s="263"/>
      <c r="P32" s="263"/>
      <c r="Q32" s="263"/>
    </row>
    <row r="33" spans="1:17" ht="18" customHeight="1" thickBot="1">
      <c r="A33" s="86" t="s">
        <v>171</v>
      </c>
      <c r="B33" s="76"/>
      <c r="C33" s="207">
        <v>7</v>
      </c>
      <c r="D33" s="207"/>
      <c r="E33" s="207"/>
      <c r="F33" s="89">
        <f t="shared" si="0"/>
        <v>7</v>
      </c>
      <c r="G33" s="83">
        <v>6</v>
      </c>
      <c r="H33" s="82"/>
      <c r="I33" s="82"/>
      <c r="J33" s="82"/>
      <c r="K33" s="82">
        <v>1</v>
      </c>
      <c r="L33" s="82"/>
      <c r="M33" s="91">
        <f t="shared" si="1"/>
        <v>7</v>
      </c>
      <c r="N33" s="263"/>
      <c r="O33" s="263"/>
      <c r="P33" s="263"/>
      <c r="Q33" s="263"/>
    </row>
    <row r="34" spans="1:17" ht="18" customHeight="1" thickBot="1">
      <c r="A34" s="86" t="s">
        <v>170</v>
      </c>
      <c r="B34" s="76"/>
      <c r="C34" s="207">
        <v>6</v>
      </c>
      <c r="D34" s="207"/>
      <c r="E34" s="207"/>
      <c r="F34" s="89">
        <f t="shared" si="0"/>
        <v>6</v>
      </c>
      <c r="G34" s="83">
        <v>6</v>
      </c>
      <c r="H34" s="82"/>
      <c r="I34" s="82"/>
      <c r="J34" s="82"/>
      <c r="K34" s="82"/>
      <c r="L34" s="82"/>
      <c r="M34" s="91">
        <f t="shared" si="1"/>
        <v>6</v>
      </c>
      <c r="N34" s="263"/>
      <c r="O34" s="263"/>
      <c r="P34" s="263"/>
      <c r="Q34" s="263"/>
    </row>
    <row r="35" spans="1:17" ht="18" customHeight="1" thickBot="1">
      <c r="A35" s="86" t="s">
        <v>233</v>
      </c>
      <c r="B35" s="76"/>
      <c r="C35" s="207">
        <v>6</v>
      </c>
      <c r="D35" s="207"/>
      <c r="E35" s="207"/>
      <c r="F35" s="89">
        <f t="shared" si="0"/>
        <v>6</v>
      </c>
      <c r="G35" s="83">
        <v>5</v>
      </c>
      <c r="H35" s="82"/>
      <c r="I35" s="82"/>
      <c r="J35" s="82"/>
      <c r="K35" s="82">
        <v>1</v>
      </c>
      <c r="L35" s="82"/>
      <c r="M35" s="91">
        <f t="shared" si="1"/>
        <v>6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207">
        <v>9</v>
      </c>
      <c r="D36" s="207"/>
      <c r="E36" s="207"/>
      <c r="F36" s="89">
        <f t="shared" si="0"/>
        <v>9</v>
      </c>
      <c r="G36" s="83">
        <v>9</v>
      </c>
      <c r="H36" s="82"/>
      <c r="I36" s="82"/>
      <c r="J36" s="82"/>
      <c r="K36" s="82"/>
      <c r="L36" s="82"/>
      <c r="M36" s="91">
        <f t="shared" si="1"/>
        <v>9</v>
      </c>
      <c r="N36" s="263"/>
      <c r="O36" s="263"/>
      <c r="P36" s="263"/>
      <c r="Q36" s="263"/>
    </row>
    <row r="37" spans="1:17" ht="18" customHeight="1" thickBot="1">
      <c r="A37" s="86" t="s">
        <v>258</v>
      </c>
      <c r="B37" s="76"/>
      <c r="C37" s="207">
        <v>9</v>
      </c>
      <c r="D37" s="207"/>
      <c r="E37" s="207"/>
      <c r="F37" s="89">
        <f t="shared" si="0"/>
        <v>9</v>
      </c>
      <c r="G37" s="83">
        <v>9</v>
      </c>
      <c r="H37" s="82"/>
      <c r="I37" s="82"/>
      <c r="J37" s="82"/>
      <c r="K37" s="82"/>
      <c r="L37" s="82"/>
      <c r="M37" s="91">
        <f t="shared" si="1"/>
        <v>9</v>
      </c>
      <c r="N37" s="263"/>
      <c r="O37" s="263"/>
      <c r="P37" s="263"/>
      <c r="Q37" s="263"/>
    </row>
    <row r="38" spans="1:17" ht="18" customHeight="1" thickBot="1">
      <c r="A38" s="86" t="s">
        <v>29</v>
      </c>
      <c r="B38" s="76"/>
      <c r="C38" s="207">
        <v>10</v>
      </c>
      <c r="D38" s="207">
        <v>4</v>
      </c>
      <c r="E38" s="207">
        <v>12</v>
      </c>
      <c r="F38" s="89">
        <f t="shared" si="0"/>
        <v>26</v>
      </c>
      <c r="G38" s="83">
        <v>20</v>
      </c>
      <c r="H38" s="82"/>
      <c r="I38" s="82"/>
      <c r="J38" s="82"/>
      <c r="K38" s="82">
        <v>3</v>
      </c>
      <c r="L38" s="82">
        <v>3</v>
      </c>
      <c r="M38" s="91">
        <f t="shared" si="1"/>
        <v>26</v>
      </c>
      <c r="N38" s="263"/>
      <c r="O38" s="263"/>
      <c r="P38" s="263"/>
      <c r="Q38" s="263"/>
    </row>
    <row r="39" spans="1:17" ht="18" customHeight="1" thickBot="1">
      <c r="A39" s="86" t="s">
        <v>138</v>
      </c>
      <c r="B39" s="76"/>
      <c r="C39" s="207"/>
      <c r="D39" s="207"/>
      <c r="E39" s="207"/>
      <c r="F39" s="89">
        <f t="shared" si="0"/>
        <v>0</v>
      </c>
      <c r="G39" s="83">
        <v>1</v>
      </c>
      <c r="H39" s="82"/>
      <c r="I39" s="82"/>
      <c r="J39" s="82"/>
      <c r="K39" s="82"/>
      <c r="L39" s="82"/>
      <c r="M39" s="91">
        <f t="shared" si="1"/>
        <v>1</v>
      </c>
      <c r="N39" s="263"/>
      <c r="O39" s="263"/>
      <c r="P39" s="263"/>
      <c r="Q39" s="263"/>
    </row>
    <row r="40" spans="1:17" ht="18" customHeight="1" thickBot="1">
      <c r="A40" s="87" t="s">
        <v>39</v>
      </c>
      <c r="B40" s="76"/>
      <c r="C40" s="207"/>
      <c r="D40" s="207"/>
      <c r="E40" s="207"/>
      <c r="F40" s="89">
        <f t="shared" si="0"/>
        <v>0</v>
      </c>
      <c r="G40" s="83">
        <v>8</v>
      </c>
      <c r="H40" s="82"/>
      <c r="I40" s="82"/>
      <c r="J40" s="82"/>
      <c r="K40" s="82"/>
      <c r="L40" s="82"/>
      <c r="M40" s="91">
        <f t="shared" si="1"/>
        <v>8</v>
      </c>
      <c r="N40" s="331" t="s">
        <v>178</v>
      </c>
      <c r="O40" s="263"/>
      <c r="P40" s="263"/>
      <c r="Q40" s="263"/>
    </row>
    <row r="41" spans="1:17" ht="18" customHeight="1" thickBot="1">
      <c r="A41" s="87" t="s">
        <v>40</v>
      </c>
      <c r="B41" s="76"/>
      <c r="C41" s="207"/>
      <c r="D41" s="207"/>
      <c r="E41" s="207"/>
      <c r="F41" s="89">
        <f t="shared" si="0"/>
        <v>0</v>
      </c>
      <c r="G41" s="83">
        <v>10</v>
      </c>
      <c r="H41" s="82"/>
      <c r="I41" s="82"/>
      <c r="J41" s="82"/>
      <c r="K41" s="82"/>
      <c r="L41" s="82"/>
      <c r="M41" s="91">
        <f t="shared" si="1"/>
        <v>10</v>
      </c>
      <c r="N41" s="263"/>
      <c r="O41" s="263"/>
      <c r="P41" s="263"/>
      <c r="Q41" s="263"/>
    </row>
    <row r="42" spans="1:17" ht="18" customHeight="1" thickBot="1">
      <c r="A42" s="87" t="s">
        <v>47</v>
      </c>
      <c r="B42" s="76"/>
      <c r="C42" s="207"/>
      <c r="D42" s="207"/>
      <c r="E42" s="207"/>
      <c r="F42" s="89">
        <f t="shared" si="0"/>
        <v>0</v>
      </c>
      <c r="G42" s="83"/>
      <c r="H42" s="82"/>
      <c r="I42" s="82"/>
      <c r="J42" s="82"/>
      <c r="K42" s="82"/>
      <c r="L42" s="82"/>
      <c r="M42" s="91">
        <f t="shared" si="1"/>
        <v>0</v>
      </c>
      <c r="N42" s="263"/>
      <c r="O42" s="263"/>
      <c r="P42" s="263"/>
      <c r="Q42" s="263"/>
    </row>
    <row r="43" spans="1:17" ht="18" customHeight="1" thickBot="1">
      <c r="A43" s="87" t="s">
        <v>41</v>
      </c>
      <c r="B43" s="76"/>
      <c r="C43" s="207"/>
      <c r="D43" s="207"/>
      <c r="E43" s="207"/>
      <c r="F43" s="89">
        <f t="shared" si="0"/>
        <v>0</v>
      </c>
      <c r="G43" s="83">
        <v>7</v>
      </c>
      <c r="H43" s="82"/>
      <c r="I43" s="82"/>
      <c r="J43" s="82"/>
      <c r="K43" s="82"/>
      <c r="L43" s="82"/>
      <c r="M43" s="91">
        <f t="shared" si="1"/>
        <v>7</v>
      </c>
      <c r="N43" s="263"/>
      <c r="O43" s="263"/>
      <c r="P43" s="263"/>
      <c r="Q43" s="263"/>
    </row>
    <row r="44" spans="1:17" ht="18" customHeight="1" thickBot="1">
      <c r="A44" s="87" t="s">
        <v>132</v>
      </c>
      <c r="B44" s="76"/>
      <c r="C44" s="207"/>
      <c r="D44" s="207"/>
      <c r="E44" s="207"/>
      <c r="F44" s="89">
        <f t="shared" si="0"/>
        <v>0</v>
      </c>
      <c r="G44" s="83">
        <v>5</v>
      </c>
      <c r="H44" s="82"/>
      <c r="I44" s="82"/>
      <c r="J44" s="82"/>
      <c r="K44" s="82"/>
      <c r="L44" s="82"/>
      <c r="M44" s="91">
        <f t="shared" si="1"/>
        <v>5</v>
      </c>
      <c r="N44" s="263"/>
      <c r="O44" s="263"/>
      <c r="P44" s="263"/>
      <c r="Q44" s="263"/>
    </row>
    <row r="45" spans="1:17" ht="18" customHeight="1" thickBot="1">
      <c r="A45" s="87" t="s">
        <v>45</v>
      </c>
      <c r="B45" s="76"/>
      <c r="C45" s="207"/>
      <c r="D45" s="207"/>
      <c r="E45" s="207"/>
      <c r="F45" s="89">
        <f t="shared" si="0"/>
        <v>0</v>
      </c>
      <c r="G45" s="83"/>
      <c r="H45" s="82"/>
      <c r="I45" s="82"/>
      <c r="J45" s="82"/>
      <c r="K45" s="82"/>
      <c r="L45" s="82"/>
      <c r="M45" s="91">
        <f t="shared" si="1"/>
        <v>0</v>
      </c>
      <c r="N45" s="263"/>
      <c r="O45" s="263"/>
      <c r="P45" s="263"/>
      <c r="Q45" s="263"/>
    </row>
    <row r="46" spans="1:17" ht="17.25" thickBot="1">
      <c r="A46" s="76" t="s">
        <v>174</v>
      </c>
      <c r="B46" s="207"/>
      <c r="C46" s="207"/>
      <c r="D46" s="207"/>
      <c r="E46" s="207"/>
      <c r="F46" s="76">
        <f>SUM(F6:F45)</f>
        <v>501</v>
      </c>
      <c r="G46" s="207"/>
      <c r="H46" s="207"/>
      <c r="I46" s="207"/>
      <c r="J46" s="207"/>
      <c r="K46" s="96">
        <f>SUM(K25:K39)</f>
        <v>16</v>
      </c>
      <c r="L46" s="207"/>
      <c r="M46" s="97"/>
      <c r="N46" s="323"/>
      <c r="O46" s="324"/>
      <c r="P46" s="324"/>
      <c r="Q46" s="324"/>
    </row>
    <row r="47" spans="1:17" ht="17.25" thickBot="1">
      <c r="A47" s="20"/>
      <c r="B47" s="208"/>
      <c r="F47" s="20"/>
      <c r="G47" s="208"/>
      <c r="M47" s="1"/>
      <c r="P47"/>
    </row>
    <row r="48" spans="1:17" ht="23.25" customHeight="1" thickBot="1">
      <c r="A48" s="283" t="s">
        <v>215</v>
      </c>
      <c r="B48" s="284" t="s">
        <v>6</v>
      </c>
      <c r="C48" s="284"/>
      <c r="D48" s="284"/>
      <c r="E48" s="284"/>
      <c r="F48" s="284"/>
      <c r="G48" s="284" t="s">
        <v>7</v>
      </c>
      <c r="H48" s="284"/>
      <c r="I48" s="284"/>
      <c r="J48" s="284"/>
      <c r="K48" s="284"/>
      <c r="L48" s="284"/>
      <c r="M48" s="284"/>
      <c r="N48" s="285" t="s">
        <v>8</v>
      </c>
      <c r="O48" s="285"/>
      <c r="P48" s="285"/>
      <c r="Q48" s="285"/>
    </row>
    <row r="49" spans="1:17" s="8" customFormat="1" ht="27.75" customHeight="1" thickBot="1">
      <c r="A49" s="325"/>
      <c r="B49" s="110" t="s">
        <v>48</v>
      </c>
      <c r="C49" s="111" t="s">
        <v>209</v>
      </c>
      <c r="D49" s="111" t="s">
        <v>210</v>
      </c>
      <c r="E49" s="111" t="s">
        <v>113</v>
      </c>
      <c r="F49" s="112" t="s">
        <v>14</v>
      </c>
      <c r="G49" s="113" t="s">
        <v>209</v>
      </c>
      <c r="H49" s="111" t="s">
        <v>210</v>
      </c>
      <c r="I49" s="111" t="s">
        <v>16</v>
      </c>
      <c r="J49" s="111" t="s">
        <v>17</v>
      </c>
      <c r="K49" s="111" t="s">
        <v>113</v>
      </c>
      <c r="L49" s="111" t="s">
        <v>18</v>
      </c>
      <c r="M49" s="114" t="s">
        <v>14</v>
      </c>
      <c r="N49" s="326"/>
      <c r="O49" s="326"/>
      <c r="P49" s="326"/>
      <c r="Q49" s="326"/>
    </row>
    <row r="50" spans="1:17" ht="17.25" thickBot="1">
      <c r="A50" s="116" t="s">
        <v>202</v>
      </c>
      <c r="B50" s="210">
        <v>9</v>
      </c>
      <c r="C50" s="207"/>
      <c r="D50" s="207">
        <v>6</v>
      </c>
      <c r="E50" s="207"/>
      <c r="F50" s="76">
        <f>SUM(B50:E50)</f>
        <v>15</v>
      </c>
      <c r="G50" s="207"/>
      <c r="H50" s="207">
        <v>5</v>
      </c>
      <c r="I50" s="207"/>
      <c r="J50" s="207"/>
      <c r="K50" s="207"/>
      <c r="L50" s="207"/>
      <c r="M50" s="210">
        <f>G50+H50+I50+J50+K50+L50</f>
        <v>5</v>
      </c>
      <c r="N50" s="301" t="s">
        <v>214</v>
      </c>
      <c r="O50" s="319"/>
      <c r="P50" s="319"/>
      <c r="Q50" s="320"/>
    </row>
    <row r="51" spans="1:17" ht="17.25" thickBot="1">
      <c r="A51" s="117" t="s">
        <v>203</v>
      </c>
      <c r="B51" s="210">
        <v>11</v>
      </c>
      <c r="C51" s="207"/>
      <c r="D51" s="207">
        <v>3</v>
      </c>
      <c r="E51" s="207"/>
      <c r="F51" s="76">
        <f t="shared" ref="F51:F57" si="2">SUM(B51:E51)</f>
        <v>14</v>
      </c>
      <c r="G51" s="76"/>
      <c r="H51" s="207">
        <v>3</v>
      </c>
      <c r="I51" s="207"/>
      <c r="J51" s="207"/>
      <c r="K51" s="207"/>
      <c r="L51" s="207"/>
      <c r="M51" s="210">
        <f t="shared" ref="M51:M57" si="3">G51+H51+I51+J51+K51+L51</f>
        <v>3</v>
      </c>
      <c r="N51" s="327"/>
      <c r="O51" s="328"/>
      <c r="P51" s="328"/>
      <c r="Q51" s="329"/>
    </row>
    <row r="52" spans="1:17" ht="17.25" thickBot="1">
      <c r="A52" s="117" t="s">
        <v>246</v>
      </c>
      <c r="B52" s="210"/>
      <c r="C52" s="207"/>
      <c r="D52" s="207"/>
      <c r="E52" s="207"/>
      <c r="F52" s="76">
        <f t="shared" si="2"/>
        <v>0</v>
      </c>
      <c r="G52" s="76">
        <v>4</v>
      </c>
      <c r="H52" s="207"/>
      <c r="I52" s="207"/>
      <c r="J52" s="207"/>
      <c r="K52" s="207"/>
      <c r="L52" s="207"/>
      <c r="M52" s="210">
        <f t="shared" si="3"/>
        <v>4</v>
      </c>
      <c r="N52" s="327"/>
      <c r="O52" s="328"/>
      <c r="P52" s="328"/>
      <c r="Q52" s="329"/>
    </row>
    <row r="53" spans="1:17" ht="17.25" thickBot="1">
      <c r="A53" s="117" t="s">
        <v>247</v>
      </c>
      <c r="B53" s="210"/>
      <c r="C53" s="207"/>
      <c r="D53" s="207"/>
      <c r="E53" s="207"/>
      <c r="F53" s="76">
        <f t="shared" si="2"/>
        <v>0</v>
      </c>
      <c r="G53" s="76">
        <v>7</v>
      </c>
      <c r="H53" s="207"/>
      <c r="I53" s="207"/>
      <c r="J53" s="207"/>
      <c r="K53" s="207"/>
      <c r="L53" s="207"/>
      <c r="M53" s="210">
        <f t="shared" si="3"/>
        <v>7</v>
      </c>
      <c r="N53" s="327"/>
      <c r="O53" s="328"/>
      <c r="P53" s="328"/>
      <c r="Q53" s="329"/>
    </row>
    <row r="54" spans="1:17" ht="17.25" thickBot="1">
      <c r="A54" s="117" t="s">
        <v>248</v>
      </c>
      <c r="B54" s="210">
        <v>12</v>
      </c>
      <c r="C54" s="207"/>
      <c r="D54" s="207">
        <v>16</v>
      </c>
      <c r="E54" s="207"/>
      <c r="F54" s="76">
        <f t="shared" si="2"/>
        <v>28</v>
      </c>
      <c r="G54" s="76">
        <v>3</v>
      </c>
      <c r="H54" s="207">
        <v>19</v>
      </c>
      <c r="I54" s="207"/>
      <c r="J54" s="207"/>
      <c r="K54" s="207"/>
      <c r="L54" s="207"/>
      <c r="M54" s="210">
        <f t="shared" si="3"/>
        <v>22</v>
      </c>
      <c r="N54" s="327"/>
      <c r="O54" s="328"/>
      <c r="P54" s="328"/>
      <c r="Q54" s="329"/>
    </row>
    <row r="55" spans="1:17" ht="17.25" thickBot="1">
      <c r="A55" s="117" t="s">
        <v>207</v>
      </c>
      <c r="B55" s="210">
        <v>2</v>
      </c>
      <c r="C55" s="207"/>
      <c r="D55" s="207">
        <v>11</v>
      </c>
      <c r="E55" s="207"/>
      <c r="F55" s="76">
        <f t="shared" si="2"/>
        <v>13</v>
      </c>
      <c r="G55" s="76">
        <v>4</v>
      </c>
      <c r="H55" s="207">
        <v>11</v>
      </c>
      <c r="I55" s="207"/>
      <c r="J55" s="207"/>
      <c r="K55" s="207"/>
      <c r="L55" s="207"/>
      <c r="M55" s="210">
        <f t="shared" si="3"/>
        <v>15</v>
      </c>
      <c r="N55" s="327"/>
      <c r="O55" s="330"/>
      <c r="P55" s="330"/>
      <c r="Q55" s="329"/>
    </row>
    <row r="56" spans="1:17" ht="17.25" thickBot="1">
      <c r="A56" s="117" t="s">
        <v>217</v>
      </c>
      <c r="B56" s="210">
        <v>4</v>
      </c>
      <c r="C56" s="207"/>
      <c r="D56" s="207"/>
      <c r="E56" s="207"/>
      <c r="F56" s="76">
        <f t="shared" si="2"/>
        <v>4</v>
      </c>
      <c r="G56" s="76"/>
      <c r="H56" s="207"/>
      <c r="I56" s="207"/>
      <c r="J56" s="207"/>
      <c r="K56" s="207"/>
      <c r="L56" s="207"/>
      <c r="M56" s="210">
        <f t="shared" si="3"/>
        <v>0</v>
      </c>
      <c r="N56" s="327"/>
      <c r="O56" s="328"/>
      <c r="P56" s="328"/>
      <c r="Q56" s="329"/>
    </row>
    <row r="57" spans="1:17" ht="17.25" thickBot="1">
      <c r="A57" s="117" t="s">
        <v>268</v>
      </c>
      <c r="B57" s="225">
        <v>6</v>
      </c>
      <c r="C57" s="221"/>
      <c r="D57" s="221"/>
      <c r="E57" s="221"/>
      <c r="F57" s="76">
        <f t="shared" si="2"/>
        <v>6</v>
      </c>
      <c r="G57" s="76"/>
      <c r="H57" s="221">
        <v>4</v>
      </c>
      <c r="I57" s="221"/>
      <c r="J57" s="221"/>
      <c r="K57" s="221"/>
      <c r="L57" s="221"/>
      <c r="M57" s="225">
        <f t="shared" si="3"/>
        <v>4</v>
      </c>
      <c r="N57" s="222"/>
      <c r="O57" s="223"/>
      <c r="P57" s="223"/>
      <c r="Q57" s="224"/>
    </row>
    <row r="58" spans="1:17" ht="17.25" thickBot="1">
      <c r="A58" s="206" t="s">
        <v>14</v>
      </c>
      <c r="B58" s="76"/>
      <c r="C58" s="207"/>
      <c r="D58" s="207"/>
      <c r="E58" s="207"/>
      <c r="F58" s="76">
        <f>SUM(F50:F57)</f>
        <v>80</v>
      </c>
      <c r="G58" s="76"/>
      <c r="H58" s="207"/>
      <c r="I58" s="207"/>
      <c r="J58" s="207"/>
      <c r="K58" s="207"/>
      <c r="L58" s="207">
        <f>SUM(L50:L56)</f>
        <v>0</v>
      </c>
      <c r="M58" s="207">
        <f>SUM(M50:M57)</f>
        <v>60</v>
      </c>
      <c r="N58" s="321"/>
      <c r="O58" s="322"/>
      <c r="P58" s="322"/>
      <c r="Q58" s="322"/>
    </row>
    <row r="60" spans="1:17">
      <c r="K60" s="209"/>
    </row>
  </sheetData>
  <mergeCells count="19"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  <mergeCell ref="N58:Q58"/>
    <mergeCell ref="N46:Q46"/>
    <mergeCell ref="A48:A49"/>
    <mergeCell ref="B48:F48"/>
    <mergeCell ref="G48:M48"/>
    <mergeCell ref="N48:Q49"/>
    <mergeCell ref="N50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Q59"/>
  <sheetViews>
    <sheetView zoomScale="115" zoomScaleNormal="115" workbookViewId="0">
      <selection activeCell="B57" sqref="B57"/>
    </sheetView>
  </sheetViews>
  <sheetFormatPr defaultRowHeight="16.5"/>
  <cols>
    <col min="1" max="1" width="26.875" style="4" customWidth="1"/>
    <col min="2" max="2" width="6.625" style="20" customWidth="1"/>
    <col min="3" max="6" width="6.625" style="216" customWidth="1"/>
    <col min="7" max="7" width="7.625" style="20" customWidth="1"/>
    <col min="8" max="8" width="7.75" style="216" customWidth="1"/>
    <col min="9" max="10" width="6.625" style="216" customWidth="1"/>
    <col min="11" max="11" width="9.25" style="216" customWidth="1"/>
    <col min="12" max="13" width="6.625" style="216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266</v>
      </c>
      <c r="B3" s="72"/>
      <c r="C3" s="220"/>
      <c r="D3" s="220"/>
      <c r="E3" s="220"/>
      <c r="F3" s="220"/>
      <c r="G3" s="72"/>
      <c r="H3" s="220"/>
      <c r="I3" s="220"/>
      <c r="J3" s="220"/>
      <c r="K3" s="220"/>
      <c r="L3" s="220"/>
      <c r="M3" s="220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218"/>
      <c r="D6" s="218"/>
      <c r="E6" s="218"/>
      <c r="F6" s="89">
        <f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218">
        <v>2</v>
      </c>
      <c r="D7" s="218"/>
      <c r="E7" s="218"/>
      <c r="F7" s="89">
        <f t="shared" ref="F7:F45" si="0">SUM(B7:E7)</f>
        <v>2</v>
      </c>
      <c r="G7" s="81"/>
      <c r="H7" s="82"/>
      <c r="I7" s="82"/>
      <c r="J7" s="82">
        <v>2</v>
      </c>
      <c r="K7" s="82"/>
      <c r="L7" s="82"/>
      <c r="M7" s="91">
        <f t="shared" ref="M7:M45" si="1">SUM(G7:L7)</f>
        <v>2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218"/>
      <c r="D8" s="218"/>
      <c r="E8" s="218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218">
        <v>70</v>
      </c>
      <c r="D9" s="218"/>
      <c r="E9" s="218"/>
      <c r="F9" s="89">
        <f t="shared" si="0"/>
        <v>70</v>
      </c>
      <c r="G9" s="83"/>
      <c r="H9" s="82"/>
      <c r="I9" s="82"/>
      <c r="J9" s="82">
        <v>70</v>
      </c>
      <c r="K9" s="82"/>
      <c r="L9" s="82"/>
      <c r="M9" s="91">
        <f t="shared" si="1"/>
        <v>70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218">
        <v>8</v>
      </c>
      <c r="D10" s="218"/>
      <c r="E10" s="218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51</v>
      </c>
      <c r="C11" s="218">
        <v>4</v>
      </c>
      <c r="D11" s="218"/>
      <c r="E11" s="218"/>
      <c r="F11" s="89">
        <f t="shared" si="0"/>
        <v>55</v>
      </c>
      <c r="G11" s="83">
        <v>2</v>
      </c>
      <c r="H11" s="82"/>
      <c r="I11" s="82"/>
      <c r="J11" s="82"/>
      <c r="K11" s="82"/>
      <c r="L11" s="82">
        <v>6</v>
      </c>
      <c r="M11" s="91">
        <f t="shared" si="1"/>
        <v>8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218">
        <v>8</v>
      </c>
      <c r="D12" s="218"/>
      <c r="E12" s="218"/>
      <c r="F12" s="89">
        <f t="shared" si="0"/>
        <v>8</v>
      </c>
      <c r="G12" s="83">
        <v>4</v>
      </c>
      <c r="H12" s="82"/>
      <c r="I12" s="82"/>
      <c r="J12" s="82">
        <v>4</v>
      </c>
      <c r="K12" s="82"/>
      <c r="L12" s="82"/>
      <c r="M12" s="91">
        <f t="shared" si="1"/>
        <v>8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218">
        <v>13</v>
      </c>
      <c r="D13" s="218"/>
      <c r="E13" s="218"/>
      <c r="F13" s="89">
        <f t="shared" si="0"/>
        <v>13</v>
      </c>
      <c r="G13" s="83">
        <v>11</v>
      </c>
      <c r="H13" s="82"/>
      <c r="I13" s="82"/>
      <c r="J13" s="82">
        <v>2</v>
      </c>
      <c r="K13" s="82"/>
      <c r="L13" s="82"/>
      <c r="M13" s="91">
        <f t="shared" si="1"/>
        <v>13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218">
        <v>5</v>
      </c>
      <c r="D14" s="218"/>
      <c r="E14" s="218"/>
      <c r="F14" s="89">
        <f t="shared" si="0"/>
        <v>5</v>
      </c>
      <c r="G14" s="83">
        <v>2</v>
      </c>
      <c r="H14" s="82"/>
      <c r="I14" s="82"/>
      <c r="J14" s="82">
        <v>3</v>
      </c>
      <c r="K14" s="82"/>
      <c r="L14" s="82"/>
      <c r="M14" s="91">
        <f t="shared" si="1"/>
        <v>5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218">
        <v>4</v>
      </c>
      <c r="D15" s="218"/>
      <c r="E15" s="218"/>
      <c r="F15" s="89">
        <f t="shared" si="0"/>
        <v>4</v>
      </c>
      <c r="G15" s="83">
        <v>2</v>
      </c>
      <c r="H15" s="82"/>
      <c r="I15" s="82"/>
      <c r="J15" s="82">
        <v>2</v>
      </c>
      <c r="K15" s="82"/>
      <c r="L15" s="82"/>
      <c r="M15" s="91">
        <f t="shared" si="1"/>
        <v>4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218">
        <v>8</v>
      </c>
      <c r="D16" s="218"/>
      <c r="E16" s="218"/>
      <c r="F16" s="89">
        <f t="shared" si="0"/>
        <v>8</v>
      </c>
      <c r="G16" s="83">
        <v>1</v>
      </c>
      <c r="H16" s="82"/>
      <c r="I16" s="82"/>
      <c r="J16" s="82">
        <v>7</v>
      </c>
      <c r="K16" s="82"/>
      <c r="L16" s="82"/>
      <c r="M16" s="91">
        <f t="shared" si="1"/>
        <v>8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218">
        <v>2</v>
      </c>
      <c r="D17" s="218"/>
      <c r="E17" s="218"/>
      <c r="F17" s="89">
        <f t="shared" si="0"/>
        <v>2</v>
      </c>
      <c r="G17" s="83">
        <v>1</v>
      </c>
      <c r="H17" s="82"/>
      <c r="I17" s="82"/>
      <c r="J17" s="82">
        <v>1</v>
      </c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218">
        <v>2</v>
      </c>
      <c r="D18" s="218"/>
      <c r="E18" s="218"/>
      <c r="F18" s="89">
        <f t="shared" si="0"/>
        <v>2</v>
      </c>
      <c r="G18" s="83"/>
      <c r="H18" s="82"/>
      <c r="I18" s="82"/>
      <c r="J18" s="82">
        <v>2</v>
      </c>
      <c r="K18" s="82"/>
      <c r="L18" s="82"/>
      <c r="M18" s="91">
        <f t="shared" si="1"/>
        <v>2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218">
        <v>12</v>
      </c>
      <c r="D19" s="218"/>
      <c r="E19" s="218"/>
      <c r="F19" s="89">
        <f t="shared" si="0"/>
        <v>12</v>
      </c>
      <c r="G19" s="83">
        <v>12</v>
      </c>
      <c r="H19" s="82"/>
      <c r="I19" s="82"/>
      <c r="J19" s="82"/>
      <c r="K19" s="82"/>
      <c r="L19" s="82"/>
      <c r="M19" s="91">
        <f t="shared" si="1"/>
        <v>12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/>
      <c r="C20" s="218">
        <v>6</v>
      </c>
      <c r="D20" s="218"/>
      <c r="E20" s="218"/>
      <c r="F20" s="89">
        <f t="shared" si="0"/>
        <v>6</v>
      </c>
      <c r="G20" s="83">
        <v>2</v>
      </c>
      <c r="H20" s="82"/>
      <c r="I20" s="82"/>
      <c r="J20" s="82"/>
      <c r="K20" s="82"/>
      <c r="L20" s="82"/>
      <c r="M20" s="91">
        <f t="shared" si="1"/>
        <v>2</v>
      </c>
      <c r="N20" s="301" t="s">
        <v>56</v>
      </c>
      <c r="O20" s="302"/>
      <c r="P20" s="302"/>
      <c r="Q20" s="303"/>
    </row>
    <row r="21" spans="1:17" ht="18" customHeight="1" thickBot="1">
      <c r="A21" s="85" t="s">
        <v>238</v>
      </c>
      <c r="B21" s="76">
        <v>3</v>
      </c>
      <c r="C21" s="218">
        <v>10</v>
      </c>
      <c r="D21" s="218"/>
      <c r="E21" s="218"/>
      <c r="F21" s="89">
        <f t="shared" si="0"/>
        <v>13</v>
      </c>
      <c r="G21" s="83"/>
      <c r="H21" s="82"/>
      <c r="I21" s="82"/>
      <c r="J21" s="82"/>
      <c r="K21" s="82"/>
      <c r="L21" s="82"/>
      <c r="M21" s="91">
        <f t="shared" si="1"/>
        <v>0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>
        <v>9</v>
      </c>
      <c r="C22" s="218">
        <v>10</v>
      </c>
      <c r="D22" s="218"/>
      <c r="E22" s="218"/>
      <c r="F22" s="89">
        <f t="shared" si="0"/>
        <v>19</v>
      </c>
      <c r="G22" s="83">
        <v>4</v>
      </c>
      <c r="H22" s="82"/>
      <c r="I22" s="82"/>
      <c r="J22" s="82"/>
      <c r="K22" s="82"/>
      <c r="L22" s="82"/>
      <c r="M22" s="91">
        <f t="shared" si="1"/>
        <v>4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>
        <v>7</v>
      </c>
      <c r="C23" s="218"/>
      <c r="D23" s="218"/>
      <c r="E23" s="218"/>
      <c r="F23" s="89">
        <f t="shared" si="0"/>
        <v>7</v>
      </c>
      <c r="G23" s="83"/>
      <c r="H23" s="82"/>
      <c r="I23" s="82"/>
      <c r="J23" s="82"/>
      <c r="K23" s="82"/>
      <c r="L23" s="82"/>
      <c r="M23" s="91">
        <f t="shared" si="1"/>
        <v>0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>
        <v>9</v>
      </c>
      <c r="C24" s="218">
        <v>40</v>
      </c>
      <c r="D24" s="218"/>
      <c r="E24" s="218"/>
      <c r="F24" s="89">
        <f t="shared" si="0"/>
        <v>49</v>
      </c>
      <c r="G24" s="83">
        <v>12</v>
      </c>
      <c r="H24" s="82"/>
      <c r="I24" s="82"/>
      <c r="J24" s="82">
        <v>20</v>
      </c>
      <c r="K24" s="82"/>
      <c r="L24" s="82"/>
      <c r="M24" s="91">
        <f t="shared" si="1"/>
        <v>32</v>
      </c>
      <c r="N24" s="295"/>
      <c r="O24" s="296"/>
      <c r="P24" s="296"/>
      <c r="Q24" s="297"/>
    </row>
    <row r="25" spans="1:17" ht="18" customHeight="1" thickBot="1">
      <c r="A25" s="86" t="s">
        <v>33</v>
      </c>
      <c r="B25" s="76"/>
      <c r="C25" s="218">
        <v>8</v>
      </c>
      <c r="D25" s="218"/>
      <c r="E25" s="218"/>
      <c r="F25" s="89">
        <f t="shared" si="0"/>
        <v>8</v>
      </c>
      <c r="G25" s="83">
        <v>8</v>
      </c>
      <c r="H25" s="82"/>
      <c r="I25" s="82"/>
      <c r="J25" s="82"/>
      <c r="K25" s="82"/>
      <c r="L25" s="82"/>
      <c r="M25" s="91">
        <f t="shared" si="1"/>
        <v>8</v>
      </c>
      <c r="N25" s="331" t="s">
        <v>177</v>
      </c>
      <c r="O25" s="331"/>
      <c r="P25" s="331"/>
      <c r="Q25" s="331"/>
    </row>
    <row r="26" spans="1:17" ht="18" customHeight="1" thickBot="1">
      <c r="A26" s="86" t="s">
        <v>34</v>
      </c>
      <c r="B26" s="76"/>
      <c r="C26" s="218">
        <v>9</v>
      </c>
      <c r="D26" s="218"/>
      <c r="E26" s="218"/>
      <c r="F26" s="89">
        <f t="shared" si="0"/>
        <v>9</v>
      </c>
      <c r="G26" s="83">
        <v>6</v>
      </c>
      <c r="H26" s="82"/>
      <c r="I26" s="82"/>
      <c r="J26" s="82"/>
      <c r="K26" s="82">
        <v>3</v>
      </c>
      <c r="L26" s="82"/>
      <c r="M26" s="91">
        <f t="shared" si="1"/>
        <v>9</v>
      </c>
      <c r="N26" s="263"/>
      <c r="O26" s="263"/>
      <c r="P26" s="263"/>
      <c r="Q26" s="263"/>
    </row>
    <row r="27" spans="1:17" ht="18" customHeight="1" thickBot="1">
      <c r="A27" s="86" t="s">
        <v>31</v>
      </c>
      <c r="B27" s="76"/>
      <c r="C27" s="218">
        <v>7</v>
      </c>
      <c r="D27" s="218"/>
      <c r="E27" s="218"/>
      <c r="F27" s="89">
        <f t="shared" si="0"/>
        <v>7</v>
      </c>
      <c r="G27" s="83">
        <v>3</v>
      </c>
      <c r="H27" s="82"/>
      <c r="I27" s="82"/>
      <c r="J27" s="82"/>
      <c r="K27" s="82">
        <v>4</v>
      </c>
      <c r="L27" s="82"/>
      <c r="M27" s="91">
        <f t="shared" si="1"/>
        <v>7</v>
      </c>
      <c r="N27" s="263"/>
      <c r="O27" s="263"/>
      <c r="P27" s="263"/>
      <c r="Q27" s="263"/>
    </row>
    <row r="28" spans="1:17" ht="18" customHeight="1" thickBot="1">
      <c r="A28" s="86" t="s">
        <v>36</v>
      </c>
      <c r="B28" s="76"/>
      <c r="C28" s="218">
        <v>6</v>
      </c>
      <c r="D28" s="218"/>
      <c r="E28" s="218"/>
      <c r="F28" s="89">
        <f t="shared" si="0"/>
        <v>6</v>
      </c>
      <c r="G28" s="83">
        <v>6</v>
      </c>
      <c r="H28" s="82"/>
      <c r="I28" s="82"/>
      <c r="J28" s="82"/>
      <c r="K28" s="82"/>
      <c r="L28" s="82"/>
      <c r="M28" s="91">
        <f t="shared" si="1"/>
        <v>6</v>
      </c>
      <c r="N28" s="263"/>
      <c r="O28" s="263"/>
      <c r="P28" s="263"/>
      <c r="Q28" s="263"/>
    </row>
    <row r="29" spans="1:17" ht="18" customHeight="1" thickBot="1">
      <c r="A29" s="86" t="s">
        <v>27</v>
      </c>
      <c r="B29" s="76"/>
      <c r="C29" s="218">
        <v>8</v>
      </c>
      <c r="D29" s="218"/>
      <c r="E29" s="218"/>
      <c r="F29" s="89">
        <f t="shared" si="0"/>
        <v>8</v>
      </c>
      <c r="G29" s="83">
        <v>6</v>
      </c>
      <c r="H29" s="82"/>
      <c r="I29" s="82"/>
      <c r="J29" s="82"/>
      <c r="K29" s="82">
        <v>2</v>
      </c>
      <c r="L29" s="82"/>
      <c r="M29" s="91">
        <f t="shared" si="1"/>
        <v>8</v>
      </c>
      <c r="N29" s="263"/>
      <c r="O29" s="263"/>
      <c r="P29" s="263"/>
      <c r="Q29" s="263"/>
    </row>
    <row r="30" spans="1:17" ht="18" customHeight="1" thickBot="1">
      <c r="A30" s="86" t="s">
        <v>37</v>
      </c>
      <c r="B30" s="76"/>
      <c r="C30" s="218">
        <v>12</v>
      </c>
      <c r="D30" s="218"/>
      <c r="E30" s="218"/>
      <c r="F30" s="89">
        <f t="shared" si="0"/>
        <v>12</v>
      </c>
      <c r="G30" s="83">
        <v>4</v>
      </c>
      <c r="H30" s="82"/>
      <c r="I30" s="82"/>
      <c r="J30" s="82"/>
      <c r="K30" s="82">
        <v>8</v>
      </c>
      <c r="L30" s="82"/>
      <c r="M30" s="91">
        <f t="shared" si="1"/>
        <v>12</v>
      </c>
      <c r="N30" s="263"/>
      <c r="O30" s="263"/>
      <c r="P30" s="263"/>
      <c r="Q30" s="263"/>
    </row>
    <row r="31" spans="1:17" ht="18" customHeight="1" thickBot="1">
      <c r="A31" s="86" t="s">
        <v>169</v>
      </c>
      <c r="B31" s="76"/>
      <c r="C31" s="218">
        <v>10</v>
      </c>
      <c r="D31" s="218"/>
      <c r="E31" s="218"/>
      <c r="F31" s="89">
        <f t="shared" si="0"/>
        <v>10</v>
      </c>
      <c r="G31" s="83">
        <v>1</v>
      </c>
      <c r="H31" s="82"/>
      <c r="I31" s="82"/>
      <c r="J31" s="82"/>
      <c r="K31" s="82">
        <v>9</v>
      </c>
      <c r="L31" s="82"/>
      <c r="M31" s="91">
        <f t="shared" si="1"/>
        <v>10</v>
      </c>
      <c r="N31" s="263"/>
      <c r="O31" s="263"/>
      <c r="P31" s="263"/>
      <c r="Q31" s="263"/>
    </row>
    <row r="32" spans="1:17" ht="18" customHeight="1" thickBot="1">
      <c r="A32" s="86" t="s">
        <v>64</v>
      </c>
      <c r="B32" s="76"/>
      <c r="C32" s="218">
        <v>12</v>
      </c>
      <c r="D32" s="218"/>
      <c r="E32" s="218"/>
      <c r="F32" s="89">
        <f t="shared" si="0"/>
        <v>12</v>
      </c>
      <c r="G32" s="83">
        <v>11</v>
      </c>
      <c r="H32" s="82"/>
      <c r="I32" s="82"/>
      <c r="J32" s="82"/>
      <c r="K32" s="82">
        <v>1</v>
      </c>
      <c r="L32" s="82"/>
      <c r="M32" s="91">
        <f t="shared" si="1"/>
        <v>12</v>
      </c>
      <c r="N32" s="263"/>
      <c r="O32" s="263"/>
      <c r="P32" s="263"/>
      <c r="Q32" s="263"/>
    </row>
    <row r="33" spans="1:17" ht="18" customHeight="1" thickBot="1">
      <c r="A33" s="86" t="s">
        <v>171</v>
      </c>
      <c r="B33" s="76"/>
      <c r="C33" s="218">
        <v>8</v>
      </c>
      <c r="D33" s="218"/>
      <c r="E33" s="218"/>
      <c r="F33" s="89">
        <f t="shared" si="0"/>
        <v>8</v>
      </c>
      <c r="G33" s="83">
        <v>2</v>
      </c>
      <c r="H33" s="82"/>
      <c r="I33" s="82"/>
      <c r="J33" s="82"/>
      <c r="K33" s="82">
        <v>6</v>
      </c>
      <c r="L33" s="82"/>
      <c r="M33" s="91">
        <f t="shared" si="1"/>
        <v>8</v>
      </c>
      <c r="N33" s="263"/>
      <c r="O33" s="263"/>
      <c r="P33" s="263"/>
      <c r="Q33" s="263"/>
    </row>
    <row r="34" spans="1:17" ht="18" customHeight="1" thickBot="1">
      <c r="A34" s="86" t="s">
        <v>170</v>
      </c>
      <c r="B34" s="76"/>
      <c r="C34" s="218">
        <v>5</v>
      </c>
      <c r="D34" s="218"/>
      <c r="E34" s="218"/>
      <c r="F34" s="89">
        <f t="shared" si="0"/>
        <v>5</v>
      </c>
      <c r="G34" s="83">
        <v>5</v>
      </c>
      <c r="H34" s="82"/>
      <c r="I34" s="82"/>
      <c r="J34" s="82"/>
      <c r="K34" s="82"/>
      <c r="L34" s="82"/>
      <c r="M34" s="91">
        <f t="shared" si="1"/>
        <v>5</v>
      </c>
      <c r="N34" s="263"/>
      <c r="O34" s="263"/>
      <c r="P34" s="263"/>
      <c r="Q34" s="263"/>
    </row>
    <row r="35" spans="1:17" ht="18" customHeight="1" thickBot="1">
      <c r="A35" s="86" t="s">
        <v>233</v>
      </c>
      <c r="B35" s="76"/>
      <c r="C35" s="218">
        <v>6</v>
      </c>
      <c r="D35" s="218"/>
      <c r="E35" s="218"/>
      <c r="F35" s="89">
        <f t="shared" si="0"/>
        <v>6</v>
      </c>
      <c r="G35" s="83">
        <v>6</v>
      </c>
      <c r="H35" s="82"/>
      <c r="I35" s="82"/>
      <c r="J35" s="82"/>
      <c r="K35" s="82"/>
      <c r="L35" s="82"/>
      <c r="M35" s="91">
        <f t="shared" si="1"/>
        <v>6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218">
        <v>9</v>
      </c>
      <c r="D36" s="218"/>
      <c r="E36" s="218"/>
      <c r="F36" s="89">
        <f t="shared" si="0"/>
        <v>9</v>
      </c>
      <c r="G36" s="83">
        <v>1</v>
      </c>
      <c r="H36" s="82"/>
      <c r="I36" s="82"/>
      <c r="J36" s="82"/>
      <c r="K36" s="82">
        <v>8</v>
      </c>
      <c r="L36" s="82"/>
      <c r="M36" s="91">
        <f t="shared" si="1"/>
        <v>9</v>
      </c>
      <c r="N36" s="263"/>
      <c r="O36" s="263"/>
      <c r="P36" s="263"/>
      <c r="Q36" s="263"/>
    </row>
    <row r="37" spans="1:17" ht="18" customHeight="1" thickBot="1">
      <c r="A37" s="86" t="s">
        <v>258</v>
      </c>
      <c r="B37" s="76"/>
      <c r="C37" s="218">
        <v>9</v>
      </c>
      <c r="D37" s="218"/>
      <c r="E37" s="218"/>
      <c r="F37" s="89">
        <f t="shared" si="0"/>
        <v>9</v>
      </c>
      <c r="G37" s="83">
        <v>3</v>
      </c>
      <c r="H37" s="82"/>
      <c r="I37" s="82"/>
      <c r="J37" s="82"/>
      <c r="K37" s="82">
        <v>6</v>
      </c>
      <c r="L37" s="82"/>
      <c r="M37" s="91">
        <f t="shared" si="1"/>
        <v>9</v>
      </c>
      <c r="N37" s="263"/>
      <c r="O37" s="263"/>
      <c r="P37" s="263"/>
      <c r="Q37" s="263"/>
    </row>
    <row r="38" spans="1:17" ht="18" customHeight="1" thickBot="1">
      <c r="A38" s="86" t="s">
        <v>29</v>
      </c>
      <c r="B38" s="76"/>
      <c r="C38" s="218">
        <v>10</v>
      </c>
      <c r="D38" s="218"/>
      <c r="E38" s="218"/>
      <c r="F38" s="89">
        <f t="shared" si="0"/>
        <v>10</v>
      </c>
      <c r="G38" s="83">
        <v>8</v>
      </c>
      <c r="H38" s="82"/>
      <c r="I38" s="82"/>
      <c r="J38" s="82"/>
      <c r="K38" s="82">
        <v>2</v>
      </c>
      <c r="L38" s="82"/>
      <c r="M38" s="91">
        <f t="shared" si="1"/>
        <v>10</v>
      </c>
      <c r="N38" s="263"/>
      <c r="O38" s="263"/>
      <c r="P38" s="263"/>
      <c r="Q38" s="263"/>
    </row>
    <row r="39" spans="1:17" ht="18" customHeight="1" thickBot="1">
      <c r="A39" s="86" t="s">
        <v>138</v>
      </c>
      <c r="B39" s="76"/>
      <c r="C39" s="218"/>
      <c r="D39" s="218"/>
      <c r="E39" s="218"/>
      <c r="F39" s="89">
        <f t="shared" si="0"/>
        <v>0</v>
      </c>
      <c r="G39" s="83"/>
      <c r="H39" s="82"/>
      <c r="I39" s="82"/>
      <c r="J39" s="82"/>
      <c r="K39" s="82"/>
      <c r="L39" s="82"/>
      <c r="M39" s="91">
        <f t="shared" si="1"/>
        <v>0</v>
      </c>
      <c r="N39" s="263"/>
      <c r="O39" s="263"/>
      <c r="P39" s="263"/>
      <c r="Q39" s="263"/>
    </row>
    <row r="40" spans="1:17" ht="18" customHeight="1" thickBot="1">
      <c r="A40" s="87" t="s">
        <v>39</v>
      </c>
      <c r="B40" s="76"/>
      <c r="C40" s="218"/>
      <c r="D40" s="218"/>
      <c r="E40" s="218"/>
      <c r="F40" s="89">
        <f t="shared" si="0"/>
        <v>0</v>
      </c>
      <c r="G40" s="83">
        <v>1</v>
      </c>
      <c r="H40" s="82"/>
      <c r="I40" s="82"/>
      <c r="J40" s="82"/>
      <c r="K40" s="82"/>
      <c r="L40" s="82"/>
      <c r="M40" s="91">
        <f t="shared" si="1"/>
        <v>1</v>
      </c>
      <c r="N40" s="331" t="s">
        <v>178</v>
      </c>
      <c r="O40" s="263"/>
      <c r="P40" s="263"/>
      <c r="Q40" s="263"/>
    </row>
    <row r="41" spans="1:17" ht="18" customHeight="1" thickBot="1">
      <c r="A41" s="87" t="s">
        <v>40</v>
      </c>
      <c r="B41" s="76"/>
      <c r="C41" s="218"/>
      <c r="D41" s="218"/>
      <c r="E41" s="218"/>
      <c r="F41" s="89">
        <f t="shared" si="0"/>
        <v>0</v>
      </c>
      <c r="G41" s="83">
        <v>3</v>
      </c>
      <c r="H41" s="82"/>
      <c r="I41" s="82"/>
      <c r="J41" s="82"/>
      <c r="K41" s="82"/>
      <c r="L41" s="82"/>
      <c r="M41" s="91">
        <f t="shared" si="1"/>
        <v>3</v>
      </c>
      <c r="N41" s="263"/>
      <c r="O41" s="263"/>
      <c r="P41" s="263"/>
      <c r="Q41" s="263"/>
    </row>
    <row r="42" spans="1:17" ht="18" customHeight="1" thickBot="1">
      <c r="A42" s="87" t="s">
        <v>47</v>
      </c>
      <c r="B42" s="76"/>
      <c r="C42" s="218"/>
      <c r="D42" s="218"/>
      <c r="E42" s="218"/>
      <c r="F42" s="89">
        <f t="shared" si="0"/>
        <v>0</v>
      </c>
      <c r="G42" s="83">
        <v>6</v>
      </c>
      <c r="H42" s="82"/>
      <c r="I42" s="82"/>
      <c r="J42" s="82"/>
      <c r="K42" s="82"/>
      <c r="L42" s="82"/>
      <c r="M42" s="91">
        <f t="shared" si="1"/>
        <v>6</v>
      </c>
      <c r="N42" s="263"/>
      <c r="O42" s="263"/>
      <c r="P42" s="263"/>
      <c r="Q42" s="263"/>
    </row>
    <row r="43" spans="1:17" ht="18" customHeight="1" thickBot="1">
      <c r="A43" s="87" t="s">
        <v>41</v>
      </c>
      <c r="B43" s="76"/>
      <c r="C43" s="218"/>
      <c r="D43" s="218"/>
      <c r="E43" s="218"/>
      <c r="F43" s="89">
        <f t="shared" si="0"/>
        <v>0</v>
      </c>
      <c r="G43" s="83">
        <v>3</v>
      </c>
      <c r="H43" s="82"/>
      <c r="I43" s="82"/>
      <c r="J43" s="82"/>
      <c r="K43" s="82"/>
      <c r="L43" s="82"/>
      <c r="M43" s="91">
        <f t="shared" si="1"/>
        <v>3</v>
      </c>
      <c r="N43" s="263"/>
      <c r="O43" s="263"/>
      <c r="P43" s="263"/>
      <c r="Q43" s="263"/>
    </row>
    <row r="44" spans="1:17" ht="18" customHeight="1" thickBot="1">
      <c r="A44" s="87" t="s">
        <v>132</v>
      </c>
      <c r="B44" s="76"/>
      <c r="C44" s="218"/>
      <c r="D44" s="218"/>
      <c r="E44" s="218"/>
      <c r="F44" s="89">
        <f t="shared" si="0"/>
        <v>0</v>
      </c>
      <c r="G44" s="83">
        <v>4</v>
      </c>
      <c r="H44" s="82"/>
      <c r="I44" s="82"/>
      <c r="J44" s="82"/>
      <c r="K44" s="82"/>
      <c r="L44" s="82"/>
      <c r="M44" s="91">
        <f t="shared" si="1"/>
        <v>4</v>
      </c>
      <c r="N44" s="263"/>
      <c r="O44" s="263"/>
      <c r="P44" s="263"/>
      <c r="Q44" s="263"/>
    </row>
    <row r="45" spans="1:17" ht="18" customHeight="1" thickBot="1">
      <c r="A45" s="87" t="s">
        <v>45</v>
      </c>
      <c r="B45" s="76"/>
      <c r="C45" s="218"/>
      <c r="D45" s="218"/>
      <c r="E45" s="218"/>
      <c r="F45" s="89">
        <f t="shared" si="0"/>
        <v>0</v>
      </c>
      <c r="G45" s="83">
        <v>2</v>
      </c>
      <c r="H45" s="82"/>
      <c r="I45" s="82"/>
      <c r="J45" s="82"/>
      <c r="K45" s="82"/>
      <c r="L45" s="82"/>
      <c r="M45" s="91">
        <f t="shared" si="1"/>
        <v>2</v>
      </c>
      <c r="N45" s="263"/>
      <c r="O45" s="263"/>
      <c r="P45" s="263"/>
      <c r="Q45" s="263"/>
    </row>
    <row r="46" spans="1:17" ht="17.25" thickBot="1">
      <c r="A46" s="76" t="s">
        <v>174</v>
      </c>
      <c r="B46" s="218"/>
      <c r="C46" s="218"/>
      <c r="D46" s="218"/>
      <c r="E46" s="218"/>
      <c r="F46" s="76">
        <f>SUM(F6:F45)</f>
        <v>402</v>
      </c>
      <c r="G46" s="218"/>
      <c r="H46" s="218"/>
      <c r="I46" s="218"/>
      <c r="J46" s="218"/>
      <c r="K46" s="96">
        <f>SUM(K25:K39)</f>
        <v>49</v>
      </c>
      <c r="L46" s="218"/>
      <c r="M46" s="97"/>
      <c r="N46" s="323"/>
      <c r="O46" s="324"/>
      <c r="P46" s="324"/>
      <c r="Q46" s="324"/>
    </row>
    <row r="47" spans="1:17" ht="17.25" thickBot="1">
      <c r="A47" s="20"/>
      <c r="B47" s="216"/>
      <c r="F47" s="20"/>
      <c r="G47" s="216"/>
      <c r="M47" s="1"/>
      <c r="P47"/>
    </row>
    <row r="48" spans="1:17" ht="23.25" customHeight="1" thickBot="1">
      <c r="A48" s="283" t="s">
        <v>215</v>
      </c>
      <c r="B48" s="284" t="s">
        <v>6</v>
      </c>
      <c r="C48" s="284"/>
      <c r="D48" s="284"/>
      <c r="E48" s="284"/>
      <c r="F48" s="284"/>
      <c r="G48" s="284" t="s">
        <v>7</v>
      </c>
      <c r="H48" s="284"/>
      <c r="I48" s="284"/>
      <c r="J48" s="284"/>
      <c r="K48" s="284"/>
      <c r="L48" s="284"/>
      <c r="M48" s="284"/>
      <c r="N48" s="285" t="s">
        <v>8</v>
      </c>
      <c r="O48" s="285"/>
      <c r="P48" s="285"/>
      <c r="Q48" s="285"/>
    </row>
    <row r="49" spans="1:17" s="8" customFormat="1" ht="27.75" customHeight="1" thickBot="1">
      <c r="A49" s="325"/>
      <c r="B49" s="110" t="s">
        <v>48</v>
      </c>
      <c r="C49" s="111" t="s">
        <v>209</v>
      </c>
      <c r="D49" s="111" t="s">
        <v>210</v>
      </c>
      <c r="E49" s="111" t="s">
        <v>113</v>
      </c>
      <c r="F49" s="112" t="s">
        <v>14</v>
      </c>
      <c r="G49" s="113" t="s">
        <v>209</v>
      </c>
      <c r="H49" s="111" t="s">
        <v>210</v>
      </c>
      <c r="I49" s="111" t="s">
        <v>16</v>
      </c>
      <c r="J49" s="111" t="s">
        <v>17</v>
      </c>
      <c r="K49" s="111" t="s">
        <v>113</v>
      </c>
      <c r="L49" s="111" t="s">
        <v>18</v>
      </c>
      <c r="M49" s="114" t="s">
        <v>14</v>
      </c>
      <c r="N49" s="326"/>
      <c r="O49" s="326"/>
      <c r="P49" s="326"/>
      <c r="Q49" s="326"/>
    </row>
    <row r="50" spans="1:17" ht="17.25" thickBot="1">
      <c r="A50" s="116" t="s">
        <v>202</v>
      </c>
      <c r="B50" s="219">
        <v>10</v>
      </c>
      <c r="C50" s="218"/>
      <c r="D50" s="218"/>
      <c r="E50" s="218"/>
      <c r="F50" s="76">
        <f>SUM(B50:E50)</f>
        <v>10</v>
      </c>
      <c r="G50" s="218"/>
      <c r="H50" s="218">
        <v>2</v>
      </c>
      <c r="I50" s="218"/>
      <c r="J50" s="218"/>
      <c r="K50" s="218"/>
      <c r="L50" s="218"/>
      <c r="M50" s="219">
        <f>G50+H50+I50+J50+K50+L50</f>
        <v>2</v>
      </c>
      <c r="N50" s="301" t="s">
        <v>214</v>
      </c>
      <c r="O50" s="319"/>
      <c r="P50" s="319"/>
      <c r="Q50" s="320"/>
    </row>
    <row r="51" spans="1:17" ht="17.25" thickBot="1">
      <c r="A51" s="117" t="s">
        <v>203</v>
      </c>
      <c r="B51" s="219">
        <v>11</v>
      </c>
      <c r="C51" s="218"/>
      <c r="D51" s="218"/>
      <c r="E51" s="218"/>
      <c r="F51" s="76">
        <f t="shared" ref="F51:F56" si="2">SUM(B51:E51)</f>
        <v>11</v>
      </c>
      <c r="G51" s="76"/>
      <c r="H51" s="218">
        <v>1</v>
      </c>
      <c r="I51" s="218"/>
      <c r="J51" s="218"/>
      <c r="K51" s="218"/>
      <c r="L51" s="218"/>
      <c r="M51" s="219">
        <f t="shared" ref="M51:M56" si="3">G51+H51+I51+J51+K51+L51</f>
        <v>1</v>
      </c>
      <c r="N51" s="327"/>
      <c r="O51" s="328"/>
      <c r="P51" s="328"/>
      <c r="Q51" s="329"/>
    </row>
    <row r="52" spans="1:17" ht="17.25" thickBot="1">
      <c r="A52" s="117" t="s">
        <v>246</v>
      </c>
      <c r="B52" s="219"/>
      <c r="C52" s="218"/>
      <c r="D52" s="218"/>
      <c r="E52" s="218"/>
      <c r="F52" s="76">
        <f t="shared" si="2"/>
        <v>0</v>
      </c>
      <c r="G52" s="76"/>
      <c r="H52" s="218"/>
      <c r="I52" s="218"/>
      <c r="J52" s="218"/>
      <c r="K52" s="218"/>
      <c r="L52" s="218"/>
      <c r="M52" s="219">
        <f t="shared" si="3"/>
        <v>0</v>
      </c>
      <c r="N52" s="327"/>
      <c r="O52" s="328"/>
      <c r="P52" s="328"/>
      <c r="Q52" s="329"/>
    </row>
    <row r="53" spans="1:17" ht="17.25" thickBot="1">
      <c r="A53" s="117" t="s">
        <v>247</v>
      </c>
      <c r="B53" s="219"/>
      <c r="C53" s="218"/>
      <c r="D53" s="218"/>
      <c r="E53" s="218"/>
      <c r="F53" s="76">
        <f t="shared" si="2"/>
        <v>0</v>
      </c>
      <c r="G53" s="76"/>
      <c r="H53" s="218"/>
      <c r="I53" s="218"/>
      <c r="J53" s="218"/>
      <c r="K53" s="218"/>
      <c r="L53" s="218"/>
      <c r="M53" s="219">
        <f t="shared" si="3"/>
        <v>0</v>
      </c>
      <c r="N53" s="327"/>
      <c r="O53" s="328"/>
      <c r="P53" s="328"/>
      <c r="Q53" s="329"/>
    </row>
    <row r="54" spans="1:17" ht="17.25" thickBot="1">
      <c r="A54" s="117" t="s">
        <v>248</v>
      </c>
      <c r="B54" s="219">
        <v>9</v>
      </c>
      <c r="C54" s="218"/>
      <c r="D54" s="218">
        <v>16</v>
      </c>
      <c r="E54" s="218"/>
      <c r="F54" s="76">
        <f t="shared" si="2"/>
        <v>25</v>
      </c>
      <c r="G54" s="76"/>
      <c r="H54" s="218">
        <v>6</v>
      </c>
      <c r="I54" s="218"/>
      <c r="J54" s="218"/>
      <c r="K54" s="218"/>
      <c r="L54" s="218"/>
      <c r="M54" s="219">
        <f t="shared" si="3"/>
        <v>6</v>
      </c>
      <c r="N54" s="327"/>
      <c r="O54" s="328"/>
      <c r="P54" s="328"/>
      <c r="Q54" s="329"/>
    </row>
    <row r="55" spans="1:17" ht="17.25" thickBot="1">
      <c r="A55" s="117" t="s">
        <v>207</v>
      </c>
      <c r="B55" s="219">
        <v>2</v>
      </c>
      <c r="C55" s="218"/>
      <c r="D55" s="218"/>
      <c r="E55" s="218"/>
      <c r="F55" s="76">
        <f t="shared" si="2"/>
        <v>2</v>
      </c>
      <c r="G55" s="76"/>
      <c r="H55" s="218">
        <v>2</v>
      </c>
      <c r="I55" s="218"/>
      <c r="J55" s="218"/>
      <c r="K55" s="218"/>
      <c r="L55" s="218"/>
      <c r="M55" s="219">
        <f t="shared" si="3"/>
        <v>2</v>
      </c>
      <c r="N55" s="327"/>
      <c r="O55" s="330"/>
      <c r="P55" s="330"/>
      <c r="Q55" s="329"/>
    </row>
    <row r="56" spans="1:17" ht="17.25" thickBot="1">
      <c r="A56" s="117" t="s">
        <v>217</v>
      </c>
      <c r="B56" s="219">
        <v>4</v>
      </c>
      <c r="C56" s="218"/>
      <c r="D56" s="218"/>
      <c r="E56" s="218"/>
      <c r="F56" s="76">
        <f t="shared" si="2"/>
        <v>4</v>
      </c>
      <c r="G56" s="76"/>
      <c r="H56" s="218"/>
      <c r="I56" s="218"/>
      <c r="J56" s="218"/>
      <c r="K56" s="218"/>
      <c r="L56" s="218"/>
      <c r="M56" s="219">
        <f t="shared" si="3"/>
        <v>0</v>
      </c>
      <c r="N56" s="327"/>
      <c r="O56" s="328"/>
      <c r="P56" s="328"/>
      <c r="Q56" s="329"/>
    </row>
    <row r="57" spans="1:17" ht="17.25" thickBot="1">
      <c r="A57" s="217" t="s">
        <v>14</v>
      </c>
      <c r="B57" s="76"/>
      <c r="C57" s="218"/>
      <c r="D57" s="218"/>
      <c r="E57" s="218"/>
      <c r="F57" s="76">
        <f>SUM(F50:F56)</f>
        <v>52</v>
      </c>
      <c r="G57" s="76"/>
      <c r="H57" s="218"/>
      <c r="I57" s="218"/>
      <c r="J57" s="218"/>
      <c r="K57" s="218"/>
      <c r="L57" s="218">
        <f>SUM(L50:L56)</f>
        <v>0</v>
      </c>
      <c r="M57" s="218">
        <f>SUM(M50:M56)</f>
        <v>11</v>
      </c>
      <c r="N57" s="321"/>
      <c r="O57" s="322"/>
      <c r="P57" s="322"/>
      <c r="Q57" s="322"/>
    </row>
    <row r="59" spans="1:17">
      <c r="K59" s="220"/>
    </row>
  </sheetData>
  <mergeCells count="19">
    <mergeCell ref="N57:Q57"/>
    <mergeCell ref="N46:Q46"/>
    <mergeCell ref="A48:A49"/>
    <mergeCell ref="B48:F48"/>
    <mergeCell ref="G48:M48"/>
    <mergeCell ref="N48:Q49"/>
    <mergeCell ref="N50:Q56"/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Q59"/>
  <sheetViews>
    <sheetView zoomScale="115" zoomScaleNormal="115" workbookViewId="0">
      <selection activeCell="K21" sqref="K21"/>
    </sheetView>
  </sheetViews>
  <sheetFormatPr defaultRowHeight="16.5"/>
  <cols>
    <col min="1" max="1" width="26.875" style="4" customWidth="1"/>
    <col min="2" max="2" width="6.625" style="20" customWidth="1"/>
    <col min="3" max="6" width="6.625" style="226" customWidth="1"/>
    <col min="7" max="7" width="7.625" style="20" customWidth="1"/>
    <col min="8" max="8" width="7.75" style="226" customWidth="1"/>
    <col min="9" max="10" width="6.625" style="226" customWidth="1"/>
    <col min="11" max="11" width="9.25" style="226" customWidth="1"/>
    <col min="12" max="13" width="6.625" style="226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269</v>
      </c>
      <c r="B3" s="72"/>
      <c r="C3" s="230"/>
      <c r="D3" s="230"/>
      <c r="E3" s="230"/>
      <c r="F3" s="230"/>
      <c r="G3" s="72"/>
      <c r="H3" s="230"/>
      <c r="I3" s="230"/>
      <c r="J3" s="230"/>
      <c r="K3" s="230"/>
      <c r="L3" s="230"/>
      <c r="M3" s="230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228"/>
      <c r="D6" s="228"/>
      <c r="E6" s="228"/>
      <c r="F6" s="89">
        <f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228"/>
      <c r="D7" s="228"/>
      <c r="E7" s="228"/>
      <c r="F7" s="89">
        <f t="shared" ref="F7:F45" si="0">SUM(B7:E7)</f>
        <v>0</v>
      </c>
      <c r="G7" s="81"/>
      <c r="H7" s="82"/>
      <c r="I7" s="82"/>
      <c r="J7" s="82"/>
      <c r="K7" s="82"/>
      <c r="L7" s="82"/>
      <c r="M7" s="91">
        <f t="shared" ref="M7:M45" si="1">SUM(G7:L7)</f>
        <v>0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228"/>
      <c r="D8" s="228"/>
      <c r="E8" s="228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228">
        <v>60</v>
      </c>
      <c r="D9" s="228"/>
      <c r="E9" s="228"/>
      <c r="F9" s="89">
        <f t="shared" si="0"/>
        <v>60</v>
      </c>
      <c r="G9" s="83"/>
      <c r="H9" s="82"/>
      <c r="I9" s="82"/>
      <c r="J9" s="82">
        <v>60</v>
      </c>
      <c r="K9" s="82"/>
      <c r="L9" s="82"/>
      <c r="M9" s="91">
        <f t="shared" si="1"/>
        <v>60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228">
        <v>16</v>
      </c>
      <c r="D10" s="228"/>
      <c r="E10" s="228"/>
      <c r="F10" s="89">
        <f t="shared" si="0"/>
        <v>16</v>
      </c>
      <c r="G10" s="83"/>
      <c r="H10" s="82"/>
      <c r="I10" s="82"/>
      <c r="J10" s="82">
        <v>16</v>
      </c>
      <c r="K10" s="82"/>
      <c r="L10" s="82"/>
      <c r="M10" s="91">
        <f t="shared" si="1"/>
        <v>16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47</v>
      </c>
      <c r="C11" s="228">
        <v>8</v>
      </c>
      <c r="D11" s="228"/>
      <c r="E11" s="228"/>
      <c r="F11" s="89">
        <f t="shared" si="0"/>
        <v>55</v>
      </c>
      <c r="G11" s="83">
        <v>4</v>
      </c>
      <c r="H11" s="82"/>
      <c r="I11" s="82"/>
      <c r="J11" s="82"/>
      <c r="K11" s="82"/>
      <c r="L11" s="82">
        <v>2</v>
      </c>
      <c r="M11" s="91">
        <f t="shared" si="1"/>
        <v>6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228">
        <v>9</v>
      </c>
      <c r="D12" s="228"/>
      <c r="E12" s="228"/>
      <c r="F12" s="89">
        <f t="shared" si="0"/>
        <v>9</v>
      </c>
      <c r="G12" s="83">
        <v>1</v>
      </c>
      <c r="H12" s="82"/>
      <c r="I12" s="82"/>
      <c r="J12" s="82">
        <v>8</v>
      </c>
      <c r="K12" s="82"/>
      <c r="L12" s="82"/>
      <c r="M12" s="91">
        <f t="shared" si="1"/>
        <v>9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228">
        <v>9</v>
      </c>
      <c r="D13" s="228"/>
      <c r="E13" s="228"/>
      <c r="F13" s="89">
        <f t="shared" si="0"/>
        <v>9</v>
      </c>
      <c r="G13" s="83">
        <v>4</v>
      </c>
      <c r="H13" s="82"/>
      <c r="I13" s="82"/>
      <c r="J13" s="82">
        <v>5</v>
      </c>
      <c r="K13" s="82"/>
      <c r="L13" s="82"/>
      <c r="M13" s="91">
        <f t="shared" si="1"/>
        <v>9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228">
        <v>5</v>
      </c>
      <c r="D14" s="228"/>
      <c r="E14" s="228"/>
      <c r="F14" s="89">
        <f t="shared" si="0"/>
        <v>5</v>
      </c>
      <c r="G14" s="83">
        <v>1</v>
      </c>
      <c r="H14" s="82"/>
      <c r="I14" s="82"/>
      <c r="J14" s="82">
        <v>4</v>
      </c>
      <c r="K14" s="82"/>
      <c r="L14" s="82"/>
      <c r="M14" s="91">
        <f t="shared" si="1"/>
        <v>5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228">
        <v>5</v>
      </c>
      <c r="D15" s="228"/>
      <c r="E15" s="228"/>
      <c r="F15" s="89">
        <f t="shared" si="0"/>
        <v>5</v>
      </c>
      <c r="G15" s="83"/>
      <c r="H15" s="82"/>
      <c r="I15" s="82"/>
      <c r="J15" s="82">
        <v>5</v>
      </c>
      <c r="K15" s="82"/>
      <c r="L15" s="82"/>
      <c r="M15" s="91">
        <f t="shared" si="1"/>
        <v>5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228">
        <v>8</v>
      </c>
      <c r="D16" s="228"/>
      <c r="E16" s="228"/>
      <c r="F16" s="89">
        <f t="shared" si="0"/>
        <v>8</v>
      </c>
      <c r="G16" s="83">
        <v>2</v>
      </c>
      <c r="H16" s="82"/>
      <c r="I16" s="82"/>
      <c r="J16" s="82">
        <v>6</v>
      </c>
      <c r="K16" s="82"/>
      <c r="L16" s="82"/>
      <c r="M16" s="91">
        <f t="shared" si="1"/>
        <v>8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228">
        <v>2</v>
      </c>
      <c r="D17" s="228"/>
      <c r="E17" s="228"/>
      <c r="F17" s="89">
        <f t="shared" si="0"/>
        <v>2</v>
      </c>
      <c r="G17" s="83">
        <v>1</v>
      </c>
      <c r="H17" s="82"/>
      <c r="I17" s="82"/>
      <c r="J17" s="82">
        <v>1</v>
      </c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228">
        <v>3</v>
      </c>
      <c r="D18" s="228"/>
      <c r="E18" s="228"/>
      <c r="F18" s="89">
        <f t="shared" si="0"/>
        <v>3</v>
      </c>
      <c r="G18" s="83">
        <v>2</v>
      </c>
      <c r="H18" s="82"/>
      <c r="I18" s="82"/>
      <c r="J18" s="82">
        <v>1</v>
      </c>
      <c r="K18" s="82"/>
      <c r="L18" s="82"/>
      <c r="M18" s="91">
        <f t="shared" si="1"/>
        <v>3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228">
        <v>12</v>
      </c>
      <c r="D19" s="228"/>
      <c r="E19" s="228"/>
      <c r="F19" s="89">
        <f t="shared" si="0"/>
        <v>12</v>
      </c>
      <c r="G19" s="83">
        <v>5</v>
      </c>
      <c r="H19" s="82"/>
      <c r="I19" s="82"/>
      <c r="J19" s="82">
        <v>7</v>
      </c>
      <c r="K19" s="82"/>
      <c r="L19" s="82"/>
      <c r="M19" s="91">
        <f t="shared" si="1"/>
        <v>12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>
        <v>4</v>
      </c>
      <c r="C20" s="228"/>
      <c r="D20" s="228"/>
      <c r="E20" s="228"/>
      <c r="F20" s="89">
        <f t="shared" si="0"/>
        <v>4</v>
      </c>
      <c r="G20" s="83">
        <v>2</v>
      </c>
      <c r="H20" s="82"/>
      <c r="I20" s="82"/>
      <c r="J20" s="82"/>
      <c r="K20" s="82">
        <v>2</v>
      </c>
      <c r="L20" s="82"/>
      <c r="M20" s="91">
        <f t="shared" si="1"/>
        <v>4</v>
      </c>
      <c r="N20" s="301" t="s">
        <v>56</v>
      </c>
      <c r="O20" s="302"/>
      <c r="P20" s="302"/>
      <c r="Q20" s="303"/>
    </row>
    <row r="21" spans="1:17" ht="18" customHeight="1" thickBot="1">
      <c r="A21" s="85" t="s">
        <v>238</v>
      </c>
      <c r="B21" s="76">
        <v>13</v>
      </c>
      <c r="C21" s="228">
        <v>10</v>
      </c>
      <c r="D21" s="228"/>
      <c r="E21" s="228"/>
      <c r="F21" s="89">
        <f t="shared" si="0"/>
        <v>23</v>
      </c>
      <c r="G21" s="83">
        <v>1</v>
      </c>
      <c r="H21" s="82"/>
      <c r="I21" s="82"/>
      <c r="J21" s="82"/>
      <c r="K21" s="82"/>
      <c r="L21" s="82"/>
      <c r="M21" s="91">
        <f t="shared" si="1"/>
        <v>1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>
        <v>15</v>
      </c>
      <c r="C22" s="228">
        <v>20</v>
      </c>
      <c r="D22" s="228"/>
      <c r="E22" s="228"/>
      <c r="F22" s="89">
        <f t="shared" si="0"/>
        <v>35</v>
      </c>
      <c r="G22" s="83">
        <v>5</v>
      </c>
      <c r="H22" s="82"/>
      <c r="I22" s="82"/>
      <c r="J22" s="82"/>
      <c r="K22" s="82"/>
      <c r="L22" s="82"/>
      <c r="M22" s="91">
        <f t="shared" si="1"/>
        <v>5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>
        <v>7</v>
      </c>
      <c r="C23" s="228"/>
      <c r="D23" s="228"/>
      <c r="E23" s="228"/>
      <c r="F23" s="89">
        <f t="shared" si="0"/>
        <v>7</v>
      </c>
      <c r="G23" s="83">
        <v>1</v>
      </c>
      <c r="H23" s="82"/>
      <c r="I23" s="82"/>
      <c r="J23" s="82"/>
      <c r="K23" s="82"/>
      <c r="L23" s="82"/>
      <c r="M23" s="91">
        <f t="shared" si="1"/>
        <v>1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>
        <v>17</v>
      </c>
      <c r="C24" s="228">
        <v>20</v>
      </c>
      <c r="D24" s="228"/>
      <c r="E24" s="228"/>
      <c r="F24" s="89">
        <f t="shared" si="0"/>
        <v>37</v>
      </c>
      <c r="G24" s="83">
        <v>6</v>
      </c>
      <c r="H24" s="82"/>
      <c r="I24" s="82"/>
      <c r="J24" s="82"/>
      <c r="K24" s="82"/>
      <c r="L24" s="82"/>
      <c r="M24" s="91">
        <f t="shared" si="1"/>
        <v>6</v>
      </c>
      <c r="N24" s="295"/>
      <c r="O24" s="296"/>
      <c r="P24" s="296"/>
      <c r="Q24" s="297"/>
    </row>
    <row r="25" spans="1:17" ht="18" customHeight="1" thickBot="1">
      <c r="A25" s="86" t="s">
        <v>33</v>
      </c>
      <c r="B25" s="76"/>
      <c r="C25" s="228">
        <v>8</v>
      </c>
      <c r="D25" s="228"/>
      <c r="E25" s="228"/>
      <c r="F25" s="89">
        <f t="shared" si="0"/>
        <v>8</v>
      </c>
      <c r="G25" s="83">
        <v>4</v>
      </c>
      <c r="H25" s="82"/>
      <c r="I25" s="82"/>
      <c r="J25" s="82"/>
      <c r="K25" s="82">
        <v>4</v>
      </c>
      <c r="L25" s="82"/>
      <c r="M25" s="91">
        <f t="shared" si="1"/>
        <v>8</v>
      </c>
      <c r="N25" s="331" t="s">
        <v>177</v>
      </c>
      <c r="O25" s="331"/>
      <c r="P25" s="331"/>
      <c r="Q25" s="331"/>
    </row>
    <row r="26" spans="1:17" ht="18" customHeight="1" thickBot="1">
      <c r="A26" s="86" t="s">
        <v>34</v>
      </c>
      <c r="B26" s="76"/>
      <c r="C26" s="228">
        <v>7</v>
      </c>
      <c r="D26" s="228"/>
      <c r="E26" s="228"/>
      <c r="F26" s="89">
        <f t="shared" si="0"/>
        <v>7</v>
      </c>
      <c r="G26" s="83">
        <v>4</v>
      </c>
      <c r="H26" s="82"/>
      <c r="I26" s="82"/>
      <c r="J26" s="82"/>
      <c r="K26" s="82">
        <v>3</v>
      </c>
      <c r="L26" s="82"/>
      <c r="M26" s="91">
        <f t="shared" si="1"/>
        <v>7</v>
      </c>
      <c r="N26" s="263"/>
      <c r="O26" s="263"/>
      <c r="P26" s="263"/>
      <c r="Q26" s="263"/>
    </row>
    <row r="27" spans="1:17" ht="18" customHeight="1" thickBot="1">
      <c r="A27" s="86" t="s">
        <v>31</v>
      </c>
      <c r="B27" s="76"/>
      <c r="C27" s="228">
        <v>6</v>
      </c>
      <c r="D27" s="228"/>
      <c r="E27" s="228"/>
      <c r="F27" s="89">
        <f t="shared" si="0"/>
        <v>6</v>
      </c>
      <c r="G27" s="83">
        <v>6</v>
      </c>
      <c r="H27" s="82"/>
      <c r="I27" s="82"/>
      <c r="J27" s="82"/>
      <c r="K27" s="82"/>
      <c r="L27" s="82"/>
      <c r="M27" s="91">
        <f t="shared" si="1"/>
        <v>6</v>
      </c>
      <c r="N27" s="263"/>
      <c r="O27" s="263"/>
      <c r="P27" s="263"/>
      <c r="Q27" s="263"/>
    </row>
    <row r="28" spans="1:17" ht="18" customHeight="1" thickBot="1">
      <c r="A28" s="86" t="s">
        <v>36</v>
      </c>
      <c r="B28" s="76"/>
      <c r="C28" s="228">
        <v>9</v>
      </c>
      <c r="D28" s="228"/>
      <c r="E28" s="228"/>
      <c r="F28" s="89">
        <f t="shared" si="0"/>
        <v>9</v>
      </c>
      <c r="G28" s="83">
        <v>7</v>
      </c>
      <c r="H28" s="82"/>
      <c r="I28" s="82"/>
      <c r="J28" s="82"/>
      <c r="K28" s="82">
        <v>2</v>
      </c>
      <c r="L28" s="82"/>
      <c r="M28" s="91">
        <f t="shared" si="1"/>
        <v>9</v>
      </c>
      <c r="N28" s="263"/>
      <c r="O28" s="263"/>
      <c r="P28" s="263"/>
      <c r="Q28" s="263"/>
    </row>
    <row r="29" spans="1:17" ht="18" customHeight="1" thickBot="1">
      <c r="A29" s="86" t="s">
        <v>27</v>
      </c>
      <c r="B29" s="76"/>
      <c r="C29" s="228">
        <v>5</v>
      </c>
      <c r="D29" s="228">
        <v>3</v>
      </c>
      <c r="E29" s="228"/>
      <c r="F29" s="89">
        <f t="shared" si="0"/>
        <v>8</v>
      </c>
      <c r="G29" s="83">
        <v>8</v>
      </c>
      <c r="H29" s="82"/>
      <c r="I29" s="82"/>
      <c r="J29" s="82"/>
      <c r="K29" s="82"/>
      <c r="L29" s="82"/>
      <c r="M29" s="91">
        <f t="shared" si="1"/>
        <v>8</v>
      </c>
      <c r="N29" s="263"/>
      <c r="O29" s="263"/>
      <c r="P29" s="263"/>
      <c r="Q29" s="263"/>
    </row>
    <row r="30" spans="1:17" ht="18" customHeight="1" thickBot="1">
      <c r="A30" s="86" t="s">
        <v>37</v>
      </c>
      <c r="B30" s="76"/>
      <c r="C30" s="228">
        <v>12</v>
      </c>
      <c r="D30" s="228"/>
      <c r="E30" s="228"/>
      <c r="F30" s="89">
        <f t="shared" si="0"/>
        <v>12</v>
      </c>
      <c r="G30" s="83">
        <v>7</v>
      </c>
      <c r="H30" s="82"/>
      <c r="I30" s="82"/>
      <c r="J30" s="82"/>
      <c r="K30" s="82">
        <v>5</v>
      </c>
      <c r="L30" s="82"/>
      <c r="M30" s="91">
        <f t="shared" si="1"/>
        <v>12</v>
      </c>
      <c r="N30" s="263"/>
      <c r="O30" s="263"/>
      <c r="P30" s="263"/>
      <c r="Q30" s="263"/>
    </row>
    <row r="31" spans="1:17" ht="18" customHeight="1" thickBot="1">
      <c r="A31" s="86" t="s">
        <v>169</v>
      </c>
      <c r="B31" s="76"/>
      <c r="C31" s="228">
        <v>12</v>
      </c>
      <c r="D31" s="228"/>
      <c r="E31" s="228"/>
      <c r="F31" s="89">
        <f t="shared" si="0"/>
        <v>12</v>
      </c>
      <c r="G31" s="83">
        <v>3</v>
      </c>
      <c r="H31" s="82"/>
      <c r="I31" s="82"/>
      <c r="J31" s="82"/>
      <c r="K31" s="82">
        <v>9</v>
      </c>
      <c r="L31" s="82"/>
      <c r="M31" s="91">
        <f t="shared" si="1"/>
        <v>12</v>
      </c>
      <c r="N31" s="263"/>
      <c r="O31" s="263"/>
      <c r="P31" s="263"/>
      <c r="Q31" s="263"/>
    </row>
    <row r="32" spans="1:17" ht="18" customHeight="1" thickBot="1">
      <c r="A32" s="86" t="s">
        <v>64</v>
      </c>
      <c r="B32" s="76"/>
      <c r="C32" s="228">
        <v>12</v>
      </c>
      <c r="D32" s="228"/>
      <c r="E32" s="228"/>
      <c r="F32" s="89">
        <f t="shared" si="0"/>
        <v>12</v>
      </c>
      <c r="G32" s="83">
        <v>5</v>
      </c>
      <c r="H32" s="82"/>
      <c r="I32" s="82"/>
      <c r="J32" s="82"/>
      <c r="K32" s="82">
        <v>7</v>
      </c>
      <c r="L32" s="82"/>
      <c r="M32" s="91">
        <f t="shared" si="1"/>
        <v>12</v>
      </c>
      <c r="N32" s="263"/>
      <c r="O32" s="263"/>
      <c r="P32" s="263"/>
      <c r="Q32" s="263"/>
    </row>
    <row r="33" spans="1:17" ht="18" customHeight="1" thickBot="1">
      <c r="A33" s="86" t="s">
        <v>171</v>
      </c>
      <c r="B33" s="76"/>
      <c r="C33" s="228">
        <v>8</v>
      </c>
      <c r="D33" s="228"/>
      <c r="E33" s="228"/>
      <c r="F33" s="89">
        <f t="shared" si="0"/>
        <v>8</v>
      </c>
      <c r="G33" s="83">
        <v>1</v>
      </c>
      <c r="H33" s="82"/>
      <c r="I33" s="82"/>
      <c r="J33" s="82"/>
      <c r="K33" s="82">
        <v>7</v>
      </c>
      <c r="L33" s="82"/>
      <c r="M33" s="91">
        <f t="shared" si="1"/>
        <v>8</v>
      </c>
      <c r="N33" s="263"/>
      <c r="O33" s="263"/>
      <c r="P33" s="263"/>
      <c r="Q33" s="263"/>
    </row>
    <row r="34" spans="1:17" ht="18" customHeight="1" thickBot="1">
      <c r="A34" s="86" t="s">
        <v>170</v>
      </c>
      <c r="B34" s="76"/>
      <c r="C34" s="228">
        <v>5</v>
      </c>
      <c r="D34" s="228"/>
      <c r="E34" s="228"/>
      <c r="F34" s="89">
        <f t="shared" si="0"/>
        <v>5</v>
      </c>
      <c r="G34" s="83">
        <v>1</v>
      </c>
      <c r="H34" s="82"/>
      <c r="I34" s="82"/>
      <c r="J34" s="82"/>
      <c r="K34" s="82">
        <v>4</v>
      </c>
      <c r="L34" s="82"/>
      <c r="M34" s="91">
        <f t="shared" si="1"/>
        <v>5</v>
      </c>
      <c r="N34" s="263"/>
      <c r="O34" s="263"/>
      <c r="P34" s="263"/>
      <c r="Q34" s="263"/>
    </row>
    <row r="35" spans="1:17" ht="18" customHeight="1" thickBot="1">
      <c r="A35" s="86" t="s">
        <v>233</v>
      </c>
      <c r="B35" s="76"/>
      <c r="C35" s="228">
        <v>6</v>
      </c>
      <c r="D35" s="228"/>
      <c r="E35" s="228"/>
      <c r="F35" s="89">
        <f t="shared" si="0"/>
        <v>6</v>
      </c>
      <c r="G35" s="83">
        <v>5</v>
      </c>
      <c r="H35" s="82"/>
      <c r="I35" s="82"/>
      <c r="J35" s="82"/>
      <c r="K35" s="82">
        <v>1</v>
      </c>
      <c r="L35" s="82"/>
      <c r="M35" s="91">
        <f t="shared" si="1"/>
        <v>6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228">
        <v>9</v>
      </c>
      <c r="D36" s="228"/>
      <c r="E36" s="228"/>
      <c r="F36" s="89">
        <f t="shared" si="0"/>
        <v>9</v>
      </c>
      <c r="G36" s="83">
        <v>1</v>
      </c>
      <c r="H36" s="82"/>
      <c r="I36" s="82"/>
      <c r="J36" s="82"/>
      <c r="K36" s="82">
        <v>8</v>
      </c>
      <c r="L36" s="82"/>
      <c r="M36" s="91">
        <f t="shared" si="1"/>
        <v>9</v>
      </c>
      <c r="N36" s="263"/>
      <c r="O36" s="263"/>
      <c r="P36" s="263"/>
      <c r="Q36" s="263"/>
    </row>
    <row r="37" spans="1:17" ht="18" customHeight="1" thickBot="1">
      <c r="A37" s="86" t="s">
        <v>258</v>
      </c>
      <c r="B37" s="76"/>
      <c r="C37" s="228">
        <v>8</v>
      </c>
      <c r="D37" s="228"/>
      <c r="E37" s="228"/>
      <c r="F37" s="89">
        <f t="shared" si="0"/>
        <v>8</v>
      </c>
      <c r="G37" s="83">
        <v>6</v>
      </c>
      <c r="H37" s="82"/>
      <c r="I37" s="82"/>
      <c r="J37" s="82"/>
      <c r="K37" s="82">
        <v>2</v>
      </c>
      <c r="L37" s="82"/>
      <c r="M37" s="91">
        <f t="shared" si="1"/>
        <v>8</v>
      </c>
      <c r="N37" s="263"/>
      <c r="O37" s="263"/>
      <c r="P37" s="263"/>
      <c r="Q37" s="263"/>
    </row>
    <row r="38" spans="1:17" ht="18" customHeight="1" thickBot="1">
      <c r="A38" s="86" t="s">
        <v>29</v>
      </c>
      <c r="B38" s="76"/>
      <c r="C38" s="228">
        <v>10</v>
      </c>
      <c r="D38" s="228"/>
      <c r="E38" s="228"/>
      <c r="F38" s="89">
        <f t="shared" si="0"/>
        <v>10</v>
      </c>
      <c r="G38" s="83">
        <v>4</v>
      </c>
      <c r="H38" s="82"/>
      <c r="I38" s="82"/>
      <c r="J38" s="82"/>
      <c r="K38" s="82">
        <v>6</v>
      </c>
      <c r="L38" s="82"/>
      <c r="M38" s="91">
        <f t="shared" si="1"/>
        <v>10</v>
      </c>
      <c r="N38" s="263"/>
      <c r="O38" s="263"/>
      <c r="P38" s="263"/>
      <c r="Q38" s="263"/>
    </row>
    <row r="39" spans="1:17" ht="18" customHeight="1" thickBot="1">
      <c r="A39" s="86" t="s">
        <v>138</v>
      </c>
      <c r="B39" s="76"/>
      <c r="C39" s="228"/>
      <c r="D39" s="228"/>
      <c r="E39" s="228"/>
      <c r="F39" s="89">
        <f t="shared" si="0"/>
        <v>0</v>
      </c>
      <c r="G39" s="83"/>
      <c r="H39" s="82"/>
      <c r="I39" s="82"/>
      <c r="J39" s="82"/>
      <c r="K39" s="82"/>
      <c r="L39" s="82"/>
      <c r="M39" s="91">
        <f t="shared" si="1"/>
        <v>0</v>
      </c>
      <c r="N39" s="263"/>
      <c r="O39" s="263"/>
      <c r="P39" s="263"/>
      <c r="Q39" s="263"/>
    </row>
    <row r="40" spans="1:17" ht="18" customHeight="1" thickBot="1">
      <c r="A40" s="87" t="s">
        <v>39</v>
      </c>
      <c r="B40" s="76"/>
      <c r="C40" s="228"/>
      <c r="D40" s="228"/>
      <c r="E40" s="228"/>
      <c r="F40" s="89">
        <f t="shared" si="0"/>
        <v>0</v>
      </c>
      <c r="G40" s="83">
        <v>2</v>
      </c>
      <c r="H40" s="82"/>
      <c r="I40" s="82"/>
      <c r="J40" s="82"/>
      <c r="K40" s="82"/>
      <c r="L40" s="82"/>
      <c r="M40" s="91">
        <f t="shared" si="1"/>
        <v>2</v>
      </c>
      <c r="N40" s="331" t="s">
        <v>178</v>
      </c>
      <c r="O40" s="263"/>
      <c r="P40" s="263"/>
      <c r="Q40" s="263"/>
    </row>
    <row r="41" spans="1:17" ht="18" customHeight="1" thickBot="1">
      <c r="A41" s="87" t="s">
        <v>40</v>
      </c>
      <c r="B41" s="76"/>
      <c r="C41" s="228"/>
      <c r="D41" s="228"/>
      <c r="E41" s="228"/>
      <c r="F41" s="89">
        <f t="shared" si="0"/>
        <v>0</v>
      </c>
      <c r="G41" s="83"/>
      <c r="H41" s="82"/>
      <c r="I41" s="82"/>
      <c r="J41" s="82"/>
      <c r="K41" s="82"/>
      <c r="L41" s="82"/>
      <c r="M41" s="91">
        <f t="shared" si="1"/>
        <v>0</v>
      </c>
      <c r="N41" s="263"/>
      <c r="O41" s="263"/>
      <c r="P41" s="263"/>
      <c r="Q41" s="263"/>
    </row>
    <row r="42" spans="1:17" ht="18" customHeight="1" thickBot="1">
      <c r="A42" s="87" t="s">
        <v>47</v>
      </c>
      <c r="B42" s="76"/>
      <c r="C42" s="228"/>
      <c r="D42" s="228"/>
      <c r="E42" s="228"/>
      <c r="F42" s="89">
        <f t="shared" si="0"/>
        <v>0</v>
      </c>
      <c r="G42" s="83"/>
      <c r="H42" s="82"/>
      <c r="I42" s="82"/>
      <c r="J42" s="82"/>
      <c r="K42" s="82"/>
      <c r="L42" s="82"/>
      <c r="M42" s="91">
        <f t="shared" si="1"/>
        <v>0</v>
      </c>
      <c r="N42" s="263"/>
      <c r="O42" s="263"/>
      <c r="P42" s="263"/>
      <c r="Q42" s="263"/>
    </row>
    <row r="43" spans="1:17" ht="18" customHeight="1" thickBot="1">
      <c r="A43" s="87" t="s">
        <v>41</v>
      </c>
      <c r="B43" s="76"/>
      <c r="C43" s="228"/>
      <c r="D43" s="228"/>
      <c r="E43" s="228"/>
      <c r="F43" s="89">
        <f t="shared" si="0"/>
        <v>0</v>
      </c>
      <c r="G43" s="83">
        <v>2</v>
      </c>
      <c r="H43" s="82"/>
      <c r="I43" s="82"/>
      <c r="J43" s="82"/>
      <c r="K43" s="82"/>
      <c r="L43" s="82"/>
      <c r="M43" s="91">
        <f t="shared" si="1"/>
        <v>2</v>
      </c>
      <c r="N43" s="263"/>
      <c r="O43" s="263"/>
      <c r="P43" s="263"/>
      <c r="Q43" s="263"/>
    </row>
    <row r="44" spans="1:17" ht="18" customHeight="1" thickBot="1">
      <c r="A44" s="87" t="s">
        <v>132</v>
      </c>
      <c r="B44" s="76"/>
      <c r="C44" s="228"/>
      <c r="D44" s="228"/>
      <c r="E44" s="228"/>
      <c r="F44" s="89">
        <f t="shared" si="0"/>
        <v>0</v>
      </c>
      <c r="G44" s="83"/>
      <c r="H44" s="82"/>
      <c r="I44" s="82"/>
      <c r="J44" s="82"/>
      <c r="K44" s="82"/>
      <c r="L44" s="82"/>
      <c r="M44" s="91">
        <f t="shared" si="1"/>
        <v>0</v>
      </c>
      <c r="N44" s="263"/>
      <c r="O44" s="263"/>
      <c r="P44" s="263"/>
      <c r="Q44" s="263"/>
    </row>
    <row r="45" spans="1:17" ht="18" customHeight="1" thickBot="1">
      <c r="A45" s="87" t="s">
        <v>45</v>
      </c>
      <c r="B45" s="76"/>
      <c r="C45" s="228"/>
      <c r="D45" s="228"/>
      <c r="E45" s="228"/>
      <c r="F45" s="89">
        <f t="shared" si="0"/>
        <v>0</v>
      </c>
      <c r="G45" s="83"/>
      <c r="H45" s="82"/>
      <c r="I45" s="82"/>
      <c r="J45" s="82"/>
      <c r="K45" s="82"/>
      <c r="L45" s="82"/>
      <c r="M45" s="91">
        <f t="shared" si="1"/>
        <v>0</v>
      </c>
      <c r="N45" s="263"/>
      <c r="O45" s="263"/>
      <c r="P45" s="263"/>
      <c r="Q45" s="263"/>
    </row>
    <row r="46" spans="1:17" ht="17.25" thickBot="1">
      <c r="A46" s="76" t="s">
        <v>174</v>
      </c>
      <c r="B46" s="228"/>
      <c r="C46" s="228"/>
      <c r="D46" s="228"/>
      <c r="E46" s="228"/>
      <c r="F46" s="76">
        <f>SUM(F6:F45)</f>
        <v>410</v>
      </c>
      <c r="G46" s="228"/>
      <c r="H46" s="228"/>
      <c r="I46" s="228"/>
      <c r="J46" s="228"/>
      <c r="K46" s="96">
        <f>SUM(K25:K39)</f>
        <v>58</v>
      </c>
      <c r="L46" s="228"/>
      <c r="M46" s="97"/>
      <c r="N46" s="323"/>
      <c r="O46" s="324"/>
      <c r="P46" s="324"/>
      <c r="Q46" s="324"/>
    </row>
    <row r="47" spans="1:17" ht="17.25" thickBot="1">
      <c r="A47" s="20"/>
      <c r="B47" s="226"/>
      <c r="F47" s="20"/>
      <c r="G47" s="226"/>
      <c r="M47" s="1"/>
      <c r="P47"/>
    </row>
    <row r="48" spans="1:17" ht="23.25" customHeight="1" thickBot="1">
      <c r="A48" s="283" t="s">
        <v>215</v>
      </c>
      <c r="B48" s="284" t="s">
        <v>6</v>
      </c>
      <c r="C48" s="284"/>
      <c r="D48" s="284"/>
      <c r="E48" s="284"/>
      <c r="F48" s="284"/>
      <c r="G48" s="284" t="s">
        <v>7</v>
      </c>
      <c r="H48" s="284"/>
      <c r="I48" s="284"/>
      <c r="J48" s="284"/>
      <c r="K48" s="284"/>
      <c r="L48" s="284"/>
      <c r="M48" s="284"/>
      <c r="N48" s="285" t="s">
        <v>8</v>
      </c>
      <c r="O48" s="285"/>
      <c r="P48" s="285"/>
      <c r="Q48" s="285"/>
    </row>
    <row r="49" spans="1:17" s="8" customFormat="1" ht="27.75" customHeight="1" thickBot="1">
      <c r="A49" s="325"/>
      <c r="B49" s="110" t="s">
        <v>48</v>
      </c>
      <c r="C49" s="111" t="s">
        <v>209</v>
      </c>
      <c r="D49" s="111" t="s">
        <v>210</v>
      </c>
      <c r="E49" s="111" t="s">
        <v>113</v>
      </c>
      <c r="F49" s="112" t="s">
        <v>14</v>
      </c>
      <c r="G49" s="113" t="s">
        <v>209</v>
      </c>
      <c r="H49" s="111" t="s">
        <v>210</v>
      </c>
      <c r="I49" s="111" t="s">
        <v>16</v>
      </c>
      <c r="J49" s="111" t="s">
        <v>17</v>
      </c>
      <c r="K49" s="111" t="s">
        <v>113</v>
      </c>
      <c r="L49" s="111" t="s">
        <v>18</v>
      </c>
      <c r="M49" s="114" t="s">
        <v>14</v>
      </c>
      <c r="N49" s="326"/>
      <c r="O49" s="326"/>
      <c r="P49" s="326"/>
      <c r="Q49" s="326"/>
    </row>
    <row r="50" spans="1:17" ht="17.25" thickBot="1">
      <c r="A50" s="116" t="s">
        <v>202</v>
      </c>
      <c r="B50" s="229">
        <v>8</v>
      </c>
      <c r="C50" s="228"/>
      <c r="D50" s="228">
        <v>6</v>
      </c>
      <c r="E50" s="228">
        <v>6</v>
      </c>
      <c r="F50" s="76">
        <f>SUM(B50:E50)</f>
        <v>20</v>
      </c>
      <c r="G50" s="228"/>
      <c r="H50" s="228">
        <v>1</v>
      </c>
      <c r="I50" s="228"/>
      <c r="J50" s="228"/>
      <c r="K50" s="228"/>
      <c r="L50" s="228"/>
      <c r="M50" s="229">
        <f>G50+H50+I50+J50+K50+L50</f>
        <v>1</v>
      </c>
      <c r="N50" s="301" t="s">
        <v>214</v>
      </c>
      <c r="O50" s="319"/>
      <c r="P50" s="319"/>
      <c r="Q50" s="320"/>
    </row>
    <row r="51" spans="1:17" ht="17.25" thickBot="1">
      <c r="A51" s="117" t="s">
        <v>203</v>
      </c>
      <c r="B51" s="229">
        <v>10</v>
      </c>
      <c r="C51" s="228"/>
      <c r="D51" s="228">
        <v>3</v>
      </c>
      <c r="E51" s="228"/>
      <c r="F51" s="76">
        <f t="shared" ref="F51:F56" si="2">SUM(B51:E51)</f>
        <v>13</v>
      </c>
      <c r="G51" s="76"/>
      <c r="H51" s="228">
        <v>1</v>
      </c>
      <c r="I51" s="228"/>
      <c r="J51" s="228"/>
      <c r="K51" s="228"/>
      <c r="L51" s="228"/>
      <c r="M51" s="229">
        <f t="shared" ref="M51:M56" si="3">G51+H51+I51+J51+K51+L51</f>
        <v>1</v>
      </c>
      <c r="N51" s="327"/>
      <c r="O51" s="328"/>
      <c r="P51" s="328"/>
      <c r="Q51" s="329"/>
    </row>
    <row r="52" spans="1:17" ht="17.25" thickBot="1">
      <c r="A52" s="117" t="s">
        <v>246</v>
      </c>
      <c r="B52" s="229"/>
      <c r="C52" s="228"/>
      <c r="D52" s="228">
        <v>3</v>
      </c>
      <c r="E52" s="228">
        <v>1</v>
      </c>
      <c r="F52" s="76">
        <f t="shared" si="2"/>
        <v>4</v>
      </c>
      <c r="G52" s="76"/>
      <c r="H52" s="228"/>
      <c r="I52" s="228"/>
      <c r="J52" s="228"/>
      <c r="K52" s="228"/>
      <c r="L52" s="228"/>
      <c r="M52" s="229">
        <f t="shared" si="3"/>
        <v>0</v>
      </c>
      <c r="N52" s="327"/>
      <c r="O52" s="328"/>
      <c r="P52" s="328"/>
      <c r="Q52" s="329"/>
    </row>
    <row r="53" spans="1:17" ht="17.25" thickBot="1">
      <c r="A53" s="117" t="s">
        <v>247</v>
      </c>
      <c r="B53" s="229"/>
      <c r="C53" s="228"/>
      <c r="D53" s="228"/>
      <c r="E53" s="228"/>
      <c r="F53" s="76">
        <f t="shared" si="2"/>
        <v>0</v>
      </c>
      <c r="G53" s="76"/>
      <c r="H53" s="228"/>
      <c r="I53" s="228"/>
      <c r="J53" s="228"/>
      <c r="K53" s="228"/>
      <c r="L53" s="228"/>
      <c r="M53" s="229">
        <f t="shared" si="3"/>
        <v>0</v>
      </c>
      <c r="N53" s="327"/>
      <c r="O53" s="328"/>
      <c r="P53" s="328"/>
      <c r="Q53" s="329"/>
    </row>
    <row r="54" spans="1:17" ht="17.25" thickBot="1">
      <c r="A54" s="117" t="s">
        <v>248</v>
      </c>
      <c r="B54" s="229">
        <v>19</v>
      </c>
      <c r="C54" s="228"/>
      <c r="D54" s="228">
        <v>10</v>
      </c>
      <c r="E54" s="228"/>
      <c r="F54" s="76">
        <f t="shared" si="2"/>
        <v>29</v>
      </c>
      <c r="G54" s="76">
        <v>1</v>
      </c>
      <c r="H54" s="228">
        <v>10</v>
      </c>
      <c r="I54" s="228"/>
      <c r="J54" s="228"/>
      <c r="K54" s="228"/>
      <c r="L54" s="228"/>
      <c r="M54" s="229">
        <f t="shared" si="3"/>
        <v>11</v>
      </c>
      <c r="N54" s="327"/>
      <c r="O54" s="328"/>
      <c r="P54" s="328"/>
      <c r="Q54" s="329"/>
    </row>
    <row r="55" spans="1:17" ht="17.25" thickBot="1">
      <c r="A55" s="117" t="s">
        <v>207</v>
      </c>
      <c r="B55" s="229"/>
      <c r="C55" s="228"/>
      <c r="D55" s="228">
        <v>3</v>
      </c>
      <c r="E55" s="228"/>
      <c r="F55" s="76">
        <f t="shared" si="2"/>
        <v>3</v>
      </c>
      <c r="G55" s="76"/>
      <c r="H55" s="228">
        <v>1</v>
      </c>
      <c r="I55" s="228"/>
      <c r="J55" s="228"/>
      <c r="K55" s="228"/>
      <c r="L55" s="228"/>
      <c r="M55" s="229">
        <f t="shared" si="3"/>
        <v>1</v>
      </c>
      <c r="N55" s="327"/>
      <c r="O55" s="330"/>
      <c r="P55" s="330"/>
      <c r="Q55" s="329"/>
    </row>
    <row r="56" spans="1:17" ht="17.25" thickBot="1">
      <c r="A56" s="117" t="s">
        <v>217</v>
      </c>
      <c r="B56" s="229">
        <v>4</v>
      </c>
      <c r="C56" s="228"/>
      <c r="D56" s="228"/>
      <c r="E56" s="228"/>
      <c r="F56" s="76">
        <f t="shared" si="2"/>
        <v>4</v>
      </c>
      <c r="G56" s="76"/>
      <c r="H56" s="228"/>
      <c r="I56" s="228"/>
      <c r="J56" s="228"/>
      <c r="K56" s="228"/>
      <c r="L56" s="228"/>
      <c r="M56" s="229">
        <f t="shared" si="3"/>
        <v>0</v>
      </c>
      <c r="N56" s="327"/>
      <c r="O56" s="328"/>
      <c r="P56" s="328"/>
      <c r="Q56" s="329"/>
    </row>
    <row r="57" spans="1:17" ht="17.25" thickBot="1">
      <c r="A57" s="227" t="s">
        <v>14</v>
      </c>
      <c r="B57" s="76"/>
      <c r="C57" s="228"/>
      <c r="D57" s="228"/>
      <c r="E57" s="228"/>
      <c r="F57" s="76">
        <f>SUM(F50:F56)</f>
        <v>73</v>
      </c>
      <c r="G57" s="76"/>
      <c r="H57" s="228"/>
      <c r="I57" s="228"/>
      <c r="J57" s="228"/>
      <c r="K57" s="228"/>
      <c r="L57" s="228">
        <f>SUM(L50:L56)</f>
        <v>0</v>
      </c>
      <c r="M57" s="228">
        <f>SUM(M50:M56)</f>
        <v>14</v>
      </c>
      <c r="N57" s="321"/>
      <c r="O57" s="322"/>
      <c r="P57" s="322"/>
      <c r="Q57" s="322"/>
    </row>
    <row r="59" spans="1:17">
      <c r="K59" s="230"/>
    </row>
  </sheetData>
  <mergeCells count="19">
    <mergeCell ref="N57:Q57"/>
    <mergeCell ref="N46:Q46"/>
    <mergeCell ref="A48:A49"/>
    <mergeCell ref="B48:F48"/>
    <mergeCell ref="G48:M48"/>
    <mergeCell ref="N48:Q49"/>
    <mergeCell ref="N50:Q56"/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Q60"/>
  <sheetViews>
    <sheetView zoomScale="115" zoomScaleNormal="115" workbookViewId="0">
      <selection activeCell="B12" sqref="B12"/>
    </sheetView>
  </sheetViews>
  <sheetFormatPr defaultRowHeight="16.5"/>
  <cols>
    <col min="1" max="1" width="26.875" style="4" customWidth="1"/>
    <col min="2" max="2" width="6.625" style="20" customWidth="1"/>
    <col min="3" max="6" width="6.625" style="233" customWidth="1"/>
    <col min="7" max="7" width="7.625" style="20" customWidth="1"/>
    <col min="8" max="8" width="7.75" style="233" customWidth="1"/>
    <col min="9" max="10" width="6.625" style="233" customWidth="1"/>
    <col min="11" max="11" width="9.25" style="233" customWidth="1"/>
    <col min="12" max="13" width="6.625" style="233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270</v>
      </c>
      <c r="B3" s="72"/>
      <c r="C3" s="234"/>
      <c r="D3" s="234"/>
      <c r="E3" s="234"/>
      <c r="F3" s="234"/>
      <c r="G3" s="72"/>
      <c r="H3" s="234"/>
      <c r="I3" s="234"/>
      <c r="J3" s="234"/>
      <c r="K3" s="234"/>
      <c r="L3" s="234"/>
      <c r="M3" s="234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232"/>
      <c r="D6" s="232"/>
      <c r="E6" s="232"/>
      <c r="F6" s="89">
        <f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232">
        <v>5</v>
      </c>
      <c r="D7" s="232"/>
      <c r="E7" s="232"/>
      <c r="F7" s="89">
        <f t="shared" ref="F7:F46" si="0">SUM(B7:E7)</f>
        <v>5</v>
      </c>
      <c r="G7" s="81"/>
      <c r="H7" s="82"/>
      <c r="I7" s="82"/>
      <c r="J7" s="82">
        <v>5</v>
      </c>
      <c r="K7" s="82"/>
      <c r="L7" s="82"/>
      <c r="M7" s="91">
        <f t="shared" ref="M7:M46" si="1">SUM(G7:L7)</f>
        <v>5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232"/>
      <c r="D8" s="232"/>
      <c r="E8" s="232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232">
        <v>50</v>
      </c>
      <c r="D9" s="232"/>
      <c r="E9" s="232"/>
      <c r="F9" s="89">
        <f t="shared" si="0"/>
        <v>50</v>
      </c>
      <c r="G9" s="83"/>
      <c r="H9" s="82"/>
      <c r="I9" s="82"/>
      <c r="J9" s="82">
        <v>50</v>
      </c>
      <c r="K9" s="82"/>
      <c r="L9" s="82"/>
      <c r="M9" s="91">
        <f t="shared" si="1"/>
        <v>50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232">
        <v>8</v>
      </c>
      <c r="D10" s="232"/>
      <c r="E10" s="232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49</v>
      </c>
      <c r="C11" s="232">
        <v>5</v>
      </c>
      <c r="D11" s="232">
        <v>7</v>
      </c>
      <c r="E11" s="232"/>
      <c r="F11" s="89">
        <f t="shared" si="0"/>
        <v>61</v>
      </c>
      <c r="G11" s="83">
        <v>4</v>
      </c>
      <c r="H11" s="82"/>
      <c r="I11" s="82"/>
      <c r="J11" s="82"/>
      <c r="K11" s="82"/>
      <c r="L11" s="82">
        <v>8</v>
      </c>
      <c r="M11" s="91">
        <f t="shared" si="1"/>
        <v>12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232">
        <v>9</v>
      </c>
      <c r="D12" s="232"/>
      <c r="E12" s="232"/>
      <c r="F12" s="89">
        <f t="shared" si="0"/>
        <v>9</v>
      </c>
      <c r="G12" s="83">
        <v>7</v>
      </c>
      <c r="H12" s="82"/>
      <c r="I12" s="82"/>
      <c r="J12" s="82">
        <v>2</v>
      </c>
      <c r="K12" s="82"/>
      <c r="L12" s="82"/>
      <c r="M12" s="91">
        <f t="shared" si="1"/>
        <v>9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232">
        <v>7</v>
      </c>
      <c r="D13" s="232"/>
      <c r="E13" s="232"/>
      <c r="F13" s="89">
        <f t="shared" si="0"/>
        <v>7</v>
      </c>
      <c r="G13" s="83">
        <v>7</v>
      </c>
      <c r="H13" s="82"/>
      <c r="I13" s="82"/>
      <c r="J13" s="82"/>
      <c r="K13" s="82"/>
      <c r="L13" s="82"/>
      <c r="M13" s="91">
        <f t="shared" si="1"/>
        <v>7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232">
        <v>5</v>
      </c>
      <c r="D14" s="232"/>
      <c r="E14" s="232"/>
      <c r="F14" s="89">
        <f t="shared" si="0"/>
        <v>5</v>
      </c>
      <c r="G14" s="83">
        <v>1</v>
      </c>
      <c r="H14" s="82"/>
      <c r="I14" s="82"/>
      <c r="J14" s="82">
        <v>4</v>
      </c>
      <c r="K14" s="82"/>
      <c r="L14" s="82"/>
      <c r="M14" s="91">
        <f t="shared" si="1"/>
        <v>5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232">
        <v>5</v>
      </c>
      <c r="D15" s="232"/>
      <c r="E15" s="232"/>
      <c r="F15" s="89">
        <f t="shared" si="0"/>
        <v>5</v>
      </c>
      <c r="G15" s="83">
        <v>2</v>
      </c>
      <c r="H15" s="82"/>
      <c r="I15" s="82"/>
      <c r="J15" s="82">
        <v>3</v>
      </c>
      <c r="K15" s="82"/>
      <c r="L15" s="82"/>
      <c r="M15" s="91">
        <f t="shared" si="1"/>
        <v>5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232">
        <v>16</v>
      </c>
      <c r="D16" s="232"/>
      <c r="E16" s="232"/>
      <c r="F16" s="89">
        <f t="shared" si="0"/>
        <v>16</v>
      </c>
      <c r="G16" s="83">
        <v>5</v>
      </c>
      <c r="H16" s="82"/>
      <c r="I16" s="82"/>
      <c r="J16" s="82">
        <v>11</v>
      </c>
      <c r="K16" s="82"/>
      <c r="L16" s="82"/>
      <c r="M16" s="91">
        <f t="shared" si="1"/>
        <v>16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232">
        <v>2</v>
      </c>
      <c r="D17" s="232"/>
      <c r="E17" s="232"/>
      <c r="F17" s="89">
        <f t="shared" si="0"/>
        <v>2</v>
      </c>
      <c r="G17" s="83"/>
      <c r="H17" s="82"/>
      <c r="I17" s="82"/>
      <c r="J17" s="82">
        <v>2</v>
      </c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232">
        <v>3</v>
      </c>
      <c r="D18" s="232"/>
      <c r="E18" s="232"/>
      <c r="F18" s="89">
        <f t="shared" si="0"/>
        <v>3</v>
      </c>
      <c r="G18" s="83">
        <v>3</v>
      </c>
      <c r="H18" s="82"/>
      <c r="I18" s="82"/>
      <c r="J18" s="82"/>
      <c r="K18" s="82"/>
      <c r="L18" s="82"/>
      <c r="M18" s="91">
        <f t="shared" si="1"/>
        <v>3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232">
        <v>12</v>
      </c>
      <c r="D19" s="232"/>
      <c r="E19" s="232"/>
      <c r="F19" s="89">
        <f t="shared" si="0"/>
        <v>12</v>
      </c>
      <c r="G19" s="83">
        <v>8</v>
      </c>
      <c r="H19" s="82"/>
      <c r="I19" s="82"/>
      <c r="J19" s="82">
        <v>4</v>
      </c>
      <c r="K19" s="82"/>
      <c r="L19" s="82"/>
      <c r="M19" s="91">
        <f t="shared" si="1"/>
        <v>12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/>
      <c r="C20" s="232">
        <v>6</v>
      </c>
      <c r="D20" s="232"/>
      <c r="E20" s="232"/>
      <c r="F20" s="89">
        <f t="shared" si="0"/>
        <v>6</v>
      </c>
      <c r="G20" s="83">
        <v>3</v>
      </c>
      <c r="H20" s="82"/>
      <c r="I20" s="82"/>
      <c r="J20" s="82"/>
      <c r="K20" s="82"/>
      <c r="L20" s="82"/>
      <c r="M20" s="91">
        <f t="shared" si="1"/>
        <v>3</v>
      </c>
      <c r="N20" s="301" t="s">
        <v>56</v>
      </c>
      <c r="O20" s="302"/>
      <c r="P20" s="302"/>
      <c r="Q20" s="303"/>
    </row>
    <row r="21" spans="1:17" ht="18" customHeight="1" thickBot="1">
      <c r="A21" s="85" t="s">
        <v>238</v>
      </c>
      <c r="B21" s="76">
        <v>22</v>
      </c>
      <c r="C21" s="232"/>
      <c r="D21" s="232"/>
      <c r="E21" s="232"/>
      <c r="F21" s="89">
        <f t="shared" si="0"/>
        <v>22</v>
      </c>
      <c r="G21" s="83">
        <v>5</v>
      </c>
      <c r="H21" s="82"/>
      <c r="I21" s="82"/>
      <c r="J21" s="82"/>
      <c r="K21" s="82"/>
      <c r="L21" s="82"/>
      <c r="M21" s="91">
        <f t="shared" si="1"/>
        <v>5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>
        <v>30</v>
      </c>
      <c r="C22" s="232">
        <v>14</v>
      </c>
      <c r="D22" s="232"/>
      <c r="E22" s="232"/>
      <c r="F22" s="89">
        <f t="shared" si="0"/>
        <v>44</v>
      </c>
      <c r="G22" s="83">
        <v>6</v>
      </c>
      <c r="H22" s="82"/>
      <c r="I22" s="82"/>
      <c r="J22" s="82"/>
      <c r="K22" s="82"/>
      <c r="L22" s="82"/>
      <c r="M22" s="91">
        <f t="shared" si="1"/>
        <v>6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>
        <v>6</v>
      </c>
      <c r="C23" s="232"/>
      <c r="D23" s="232"/>
      <c r="E23" s="232"/>
      <c r="F23" s="89">
        <f t="shared" si="0"/>
        <v>6</v>
      </c>
      <c r="G23" s="83">
        <v>2</v>
      </c>
      <c r="H23" s="82"/>
      <c r="I23" s="82"/>
      <c r="J23" s="82"/>
      <c r="K23" s="82"/>
      <c r="L23" s="82"/>
      <c r="M23" s="91">
        <f t="shared" si="1"/>
        <v>2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/>
      <c r="C24" s="232">
        <v>40</v>
      </c>
      <c r="D24" s="232">
        <v>40</v>
      </c>
      <c r="E24" s="232"/>
      <c r="F24" s="89">
        <f t="shared" si="0"/>
        <v>80</v>
      </c>
      <c r="G24" s="83">
        <v>23</v>
      </c>
      <c r="H24" s="82"/>
      <c r="I24" s="82"/>
      <c r="J24" s="82"/>
      <c r="K24" s="82"/>
      <c r="L24" s="82"/>
      <c r="M24" s="91">
        <f t="shared" si="1"/>
        <v>23</v>
      </c>
      <c r="N24" s="295"/>
      <c r="O24" s="296"/>
      <c r="P24" s="296"/>
      <c r="Q24" s="297"/>
    </row>
    <row r="25" spans="1:17" ht="18" customHeight="1" thickBot="1">
      <c r="A25" s="85" t="s">
        <v>271</v>
      </c>
      <c r="B25" s="76"/>
      <c r="C25" s="239">
        <v>10</v>
      </c>
      <c r="D25" s="239"/>
      <c r="E25" s="239"/>
      <c r="F25" s="89"/>
      <c r="G25" s="83">
        <v>10</v>
      </c>
      <c r="H25" s="82"/>
      <c r="I25" s="82"/>
      <c r="J25" s="82"/>
      <c r="K25" s="82"/>
      <c r="L25" s="82"/>
      <c r="M25" s="91">
        <f t="shared" si="1"/>
        <v>10</v>
      </c>
      <c r="N25" s="236"/>
      <c r="O25" s="237"/>
      <c r="P25" s="237"/>
      <c r="Q25" s="238"/>
    </row>
    <row r="26" spans="1:17" ht="18" customHeight="1" thickBot="1">
      <c r="A26" s="86" t="s">
        <v>33</v>
      </c>
      <c r="B26" s="76"/>
      <c r="C26" s="232">
        <v>8</v>
      </c>
      <c r="D26" s="232"/>
      <c r="E26" s="232"/>
      <c r="F26" s="89">
        <f t="shared" si="0"/>
        <v>8</v>
      </c>
      <c r="G26" s="83">
        <v>5</v>
      </c>
      <c r="H26" s="82"/>
      <c r="I26" s="82"/>
      <c r="J26" s="82"/>
      <c r="K26" s="82">
        <v>3</v>
      </c>
      <c r="L26" s="82"/>
      <c r="M26" s="91">
        <f t="shared" si="1"/>
        <v>8</v>
      </c>
      <c r="N26" s="331" t="s">
        <v>177</v>
      </c>
      <c r="O26" s="331"/>
      <c r="P26" s="331"/>
      <c r="Q26" s="331"/>
    </row>
    <row r="27" spans="1:17" ht="18" customHeight="1" thickBot="1">
      <c r="A27" s="86" t="s">
        <v>34</v>
      </c>
      <c r="B27" s="76"/>
      <c r="C27" s="232">
        <v>8</v>
      </c>
      <c r="D27" s="232"/>
      <c r="E27" s="232"/>
      <c r="F27" s="89">
        <f t="shared" si="0"/>
        <v>8</v>
      </c>
      <c r="G27" s="83">
        <v>3</v>
      </c>
      <c r="H27" s="82"/>
      <c r="I27" s="82"/>
      <c r="J27" s="82"/>
      <c r="K27" s="82">
        <v>5</v>
      </c>
      <c r="L27" s="82"/>
      <c r="M27" s="91">
        <f t="shared" si="1"/>
        <v>8</v>
      </c>
      <c r="N27" s="263"/>
      <c r="O27" s="263"/>
      <c r="P27" s="263"/>
      <c r="Q27" s="263"/>
    </row>
    <row r="28" spans="1:17" ht="18" customHeight="1" thickBot="1">
      <c r="A28" s="86" t="s">
        <v>31</v>
      </c>
      <c r="B28" s="76"/>
      <c r="C28" s="232">
        <v>8</v>
      </c>
      <c r="D28" s="232"/>
      <c r="E28" s="232"/>
      <c r="F28" s="89">
        <f t="shared" si="0"/>
        <v>8</v>
      </c>
      <c r="G28" s="83">
        <v>7</v>
      </c>
      <c r="H28" s="82"/>
      <c r="I28" s="82"/>
      <c r="J28" s="82"/>
      <c r="K28" s="82">
        <v>1</v>
      </c>
      <c r="L28" s="82"/>
      <c r="M28" s="91">
        <f t="shared" si="1"/>
        <v>8</v>
      </c>
      <c r="N28" s="263"/>
      <c r="O28" s="263"/>
      <c r="P28" s="263"/>
      <c r="Q28" s="263"/>
    </row>
    <row r="29" spans="1:17" ht="18" customHeight="1" thickBot="1">
      <c r="A29" s="86" t="s">
        <v>36</v>
      </c>
      <c r="B29" s="76"/>
      <c r="C29" s="232">
        <v>7</v>
      </c>
      <c r="D29" s="232">
        <v>9</v>
      </c>
      <c r="E29" s="232"/>
      <c r="F29" s="89">
        <f t="shared" si="0"/>
        <v>16</v>
      </c>
      <c r="G29" s="83">
        <v>6</v>
      </c>
      <c r="H29" s="82"/>
      <c r="I29" s="82"/>
      <c r="J29" s="82"/>
      <c r="K29" s="82">
        <v>10</v>
      </c>
      <c r="L29" s="82"/>
      <c r="M29" s="91">
        <f t="shared" si="1"/>
        <v>16</v>
      </c>
      <c r="N29" s="263"/>
      <c r="O29" s="263"/>
      <c r="P29" s="263"/>
      <c r="Q29" s="263"/>
    </row>
    <row r="30" spans="1:17" ht="18" customHeight="1" thickBot="1">
      <c r="A30" s="86" t="s">
        <v>27</v>
      </c>
      <c r="B30" s="76"/>
      <c r="C30" s="232">
        <v>6</v>
      </c>
      <c r="D30" s="232">
        <v>5</v>
      </c>
      <c r="E30" s="232"/>
      <c r="F30" s="89">
        <f t="shared" si="0"/>
        <v>11</v>
      </c>
      <c r="G30" s="83">
        <v>8</v>
      </c>
      <c r="H30" s="82"/>
      <c r="I30" s="82"/>
      <c r="J30" s="82"/>
      <c r="K30" s="82">
        <v>3</v>
      </c>
      <c r="L30" s="82"/>
      <c r="M30" s="91">
        <f t="shared" si="1"/>
        <v>11</v>
      </c>
      <c r="N30" s="263"/>
      <c r="O30" s="263"/>
      <c r="P30" s="263"/>
      <c r="Q30" s="263"/>
    </row>
    <row r="31" spans="1:17" ht="18" customHeight="1" thickBot="1">
      <c r="A31" s="86" t="s">
        <v>37</v>
      </c>
      <c r="B31" s="76"/>
      <c r="C31" s="232">
        <v>10</v>
      </c>
      <c r="D31" s="232">
        <v>5</v>
      </c>
      <c r="E31" s="232"/>
      <c r="F31" s="89">
        <f t="shared" si="0"/>
        <v>15</v>
      </c>
      <c r="G31" s="83">
        <v>11</v>
      </c>
      <c r="H31" s="82"/>
      <c r="I31" s="82"/>
      <c r="J31" s="82"/>
      <c r="K31" s="82">
        <v>4</v>
      </c>
      <c r="L31" s="82"/>
      <c r="M31" s="91">
        <f t="shared" si="1"/>
        <v>15</v>
      </c>
      <c r="N31" s="263"/>
      <c r="O31" s="263"/>
      <c r="P31" s="263"/>
      <c r="Q31" s="263"/>
    </row>
    <row r="32" spans="1:17" ht="18" customHeight="1" thickBot="1">
      <c r="A32" s="86" t="s">
        <v>169</v>
      </c>
      <c r="B32" s="76"/>
      <c r="C32" s="232">
        <v>10</v>
      </c>
      <c r="D32" s="232"/>
      <c r="E32" s="232"/>
      <c r="F32" s="89">
        <f t="shared" si="0"/>
        <v>10</v>
      </c>
      <c r="G32" s="83">
        <v>6</v>
      </c>
      <c r="H32" s="82"/>
      <c r="I32" s="82"/>
      <c r="J32" s="82"/>
      <c r="K32" s="82">
        <v>4</v>
      </c>
      <c r="L32" s="82"/>
      <c r="M32" s="91">
        <f t="shared" si="1"/>
        <v>10</v>
      </c>
      <c r="N32" s="263"/>
      <c r="O32" s="263"/>
      <c r="P32" s="263"/>
      <c r="Q32" s="263"/>
    </row>
    <row r="33" spans="1:17" ht="18" customHeight="1" thickBot="1">
      <c r="A33" s="86" t="s">
        <v>64</v>
      </c>
      <c r="B33" s="76"/>
      <c r="C33" s="232">
        <v>13</v>
      </c>
      <c r="D33" s="232"/>
      <c r="E33" s="232"/>
      <c r="F33" s="89">
        <f t="shared" si="0"/>
        <v>13</v>
      </c>
      <c r="G33" s="83">
        <v>13</v>
      </c>
      <c r="H33" s="82"/>
      <c r="I33" s="82"/>
      <c r="J33" s="82"/>
      <c r="K33" s="82"/>
      <c r="L33" s="82"/>
      <c r="M33" s="91">
        <f t="shared" si="1"/>
        <v>13</v>
      </c>
      <c r="N33" s="263"/>
      <c r="O33" s="263"/>
      <c r="P33" s="263"/>
      <c r="Q33" s="263"/>
    </row>
    <row r="34" spans="1:17" ht="18" customHeight="1" thickBot="1">
      <c r="A34" s="86" t="s">
        <v>171</v>
      </c>
      <c r="B34" s="76"/>
      <c r="C34" s="232">
        <v>8</v>
      </c>
      <c r="D34" s="232"/>
      <c r="E34" s="232"/>
      <c r="F34" s="89">
        <f t="shared" si="0"/>
        <v>8</v>
      </c>
      <c r="G34" s="83">
        <v>7</v>
      </c>
      <c r="H34" s="82"/>
      <c r="I34" s="82"/>
      <c r="J34" s="82"/>
      <c r="K34" s="82">
        <v>1</v>
      </c>
      <c r="L34" s="82"/>
      <c r="M34" s="91">
        <f t="shared" si="1"/>
        <v>8</v>
      </c>
      <c r="N34" s="263"/>
      <c r="O34" s="263"/>
      <c r="P34" s="263"/>
      <c r="Q34" s="263"/>
    </row>
    <row r="35" spans="1:17" ht="18" customHeight="1" thickBot="1">
      <c r="A35" s="86" t="s">
        <v>170</v>
      </c>
      <c r="B35" s="76"/>
      <c r="C35" s="232">
        <v>5</v>
      </c>
      <c r="D35" s="232">
        <v>5</v>
      </c>
      <c r="E35" s="232"/>
      <c r="F35" s="89">
        <f t="shared" si="0"/>
        <v>10</v>
      </c>
      <c r="G35" s="83">
        <v>9</v>
      </c>
      <c r="H35" s="82"/>
      <c r="I35" s="82"/>
      <c r="J35" s="82"/>
      <c r="K35" s="82">
        <v>1</v>
      </c>
      <c r="L35" s="82"/>
      <c r="M35" s="91">
        <f t="shared" si="1"/>
        <v>10</v>
      </c>
      <c r="N35" s="263"/>
      <c r="O35" s="263"/>
      <c r="P35" s="263"/>
      <c r="Q35" s="263"/>
    </row>
    <row r="36" spans="1:17" ht="18" customHeight="1" thickBot="1">
      <c r="A36" s="86" t="s">
        <v>233</v>
      </c>
      <c r="B36" s="76"/>
      <c r="C36" s="232">
        <v>6</v>
      </c>
      <c r="D36" s="232">
        <v>2</v>
      </c>
      <c r="E36" s="232"/>
      <c r="F36" s="89">
        <f t="shared" si="0"/>
        <v>8</v>
      </c>
      <c r="G36" s="83">
        <v>6</v>
      </c>
      <c r="H36" s="82"/>
      <c r="I36" s="82"/>
      <c r="J36" s="82"/>
      <c r="K36" s="82">
        <v>2</v>
      </c>
      <c r="L36" s="82"/>
      <c r="M36" s="91">
        <f t="shared" si="1"/>
        <v>8</v>
      </c>
      <c r="N36" s="263"/>
      <c r="O36" s="263"/>
      <c r="P36" s="263"/>
      <c r="Q36" s="263"/>
    </row>
    <row r="37" spans="1:17" ht="18" customHeight="1" thickBot="1">
      <c r="A37" s="86" t="s">
        <v>234</v>
      </c>
      <c r="B37" s="76"/>
      <c r="C37" s="232">
        <v>9</v>
      </c>
      <c r="D37" s="232"/>
      <c r="E37" s="232"/>
      <c r="F37" s="89">
        <f t="shared" si="0"/>
        <v>9</v>
      </c>
      <c r="G37" s="83">
        <v>6</v>
      </c>
      <c r="H37" s="82"/>
      <c r="I37" s="82"/>
      <c r="J37" s="82"/>
      <c r="K37" s="82">
        <v>3</v>
      </c>
      <c r="L37" s="82"/>
      <c r="M37" s="91">
        <f t="shared" si="1"/>
        <v>9</v>
      </c>
      <c r="N37" s="263"/>
      <c r="O37" s="263"/>
      <c r="P37" s="263"/>
      <c r="Q37" s="263"/>
    </row>
    <row r="38" spans="1:17" ht="18" customHeight="1" thickBot="1">
      <c r="A38" s="86" t="s">
        <v>258</v>
      </c>
      <c r="B38" s="76"/>
      <c r="C38" s="232">
        <v>6</v>
      </c>
      <c r="D38" s="232"/>
      <c r="E38" s="232"/>
      <c r="F38" s="89">
        <f t="shared" si="0"/>
        <v>6</v>
      </c>
      <c r="G38" s="83">
        <v>6</v>
      </c>
      <c r="H38" s="82"/>
      <c r="I38" s="82"/>
      <c r="J38" s="82"/>
      <c r="K38" s="82"/>
      <c r="L38" s="82"/>
      <c r="M38" s="91">
        <f t="shared" si="1"/>
        <v>6</v>
      </c>
      <c r="N38" s="263"/>
      <c r="O38" s="263"/>
      <c r="P38" s="263"/>
      <c r="Q38" s="263"/>
    </row>
    <row r="39" spans="1:17" ht="18" customHeight="1" thickBot="1">
      <c r="A39" s="86" t="s">
        <v>29</v>
      </c>
      <c r="B39" s="76"/>
      <c r="C39" s="232">
        <v>9</v>
      </c>
      <c r="D39" s="232"/>
      <c r="E39" s="232"/>
      <c r="F39" s="89">
        <f t="shared" si="0"/>
        <v>9</v>
      </c>
      <c r="G39" s="83">
        <v>7</v>
      </c>
      <c r="H39" s="82"/>
      <c r="I39" s="82"/>
      <c r="J39" s="82"/>
      <c r="K39" s="82">
        <v>2</v>
      </c>
      <c r="L39" s="82"/>
      <c r="M39" s="91">
        <f t="shared" si="1"/>
        <v>9</v>
      </c>
      <c r="N39" s="263"/>
      <c r="O39" s="263"/>
      <c r="P39" s="263"/>
      <c r="Q39" s="263"/>
    </row>
    <row r="40" spans="1:17" ht="18" customHeight="1" thickBot="1">
      <c r="A40" s="86" t="s">
        <v>138</v>
      </c>
      <c r="B40" s="76"/>
      <c r="C40" s="232"/>
      <c r="D40" s="232"/>
      <c r="E40" s="232"/>
      <c r="F40" s="89">
        <f t="shared" si="0"/>
        <v>0</v>
      </c>
      <c r="G40" s="83"/>
      <c r="H40" s="82"/>
      <c r="I40" s="82"/>
      <c r="J40" s="82"/>
      <c r="K40" s="82"/>
      <c r="L40" s="82"/>
      <c r="M40" s="91">
        <f t="shared" si="1"/>
        <v>0</v>
      </c>
      <c r="N40" s="263"/>
      <c r="O40" s="263"/>
      <c r="P40" s="263"/>
      <c r="Q40" s="263"/>
    </row>
    <row r="41" spans="1:17" ht="18" customHeight="1" thickBot="1">
      <c r="A41" s="87" t="s">
        <v>39</v>
      </c>
      <c r="B41" s="76"/>
      <c r="C41" s="232"/>
      <c r="D41" s="232"/>
      <c r="E41" s="232"/>
      <c r="F41" s="89">
        <f t="shared" si="0"/>
        <v>0</v>
      </c>
      <c r="G41" s="83">
        <v>1</v>
      </c>
      <c r="H41" s="82"/>
      <c r="I41" s="82"/>
      <c r="J41" s="82"/>
      <c r="K41" s="82"/>
      <c r="L41" s="82"/>
      <c r="M41" s="91">
        <f t="shared" si="1"/>
        <v>1</v>
      </c>
      <c r="N41" s="331" t="s">
        <v>178</v>
      </c>
      <c r="O41" s="263"/>
      <c r="P41" s="263"/>
      <c r="Q41" s="263"/>
    </row>
    <row r="42" spans="1:17" ht="18" customHeight="1" thickBot="1">
      <c r="A42" s="87" t="s">
        <v>40</v>
      </c>
      <c r="B42" s="76"/>
      <c r="C42" s="232"/>
      <c r="D42" s="232"/>
      <c r="E42" s="232"/>
      <c r="F42" s="89">
        <f t="shared" si="0"/>
        <v>0</v>
      </c>
      <c r="G42" s="83">
        <v>4</v>
      </c>
      <c r="H42" s="82"/>
      <c r="I42" s="82"/>
      <c r="J42" s="82"/>
      <c r="K42" s="82"/>
      <c r="L42" s="82"/>
      <c r="M42" s="91">
        <f t="shared" si="1"/>
        <v>4</v>
      </c>
      <c r="N42" s="263"/>
      <c r="O42" s="263"/>
      <c r="P42" s="263"/>
      <c r="Q42" s="263"/>
    </row>
    <row r="43" spans="1:17" ht="18" customHeight="1" thickBot="1">
      <c r="A43" s="87" t="s">
        <v>47</v>
      </c>
      <c r="B43" s="76"/>
      <c r="C43" s="232"/>
      <c r="D43" s="232"/>
      <c r="E43" s="232"/>
      <c r="F43" s="89">
        <f t="shared" si="0"/>
        <v>0</v>
      </c>
      <c r="G43" s="83"/>
      <c r="H43" s="82"/>
      <c r="I43" s="82"/>
      <c r="J43" s="82"/>
      <c r="K43" s="82"/>
      <c r="L43" s="82"/>
      <c r="M43" s="91">
        <f t="shared" si="1"/>
        <v>0</v>
      </c>
      <c r="N43" s="263"/>
      <c r="O43" s="263"/>
      <c r="P43" s="263"/>
      <c r="Q43" s="263"/>
    </row>
    <row r="44" spans="1:17" ht="18" customHeight="1" thickBot="1">
      <c r="A44" s="87" t="s">
        <v>41</v>
      </c>
      <c r="B44" s="76"/>
      <c r="C44" s="232"/>
      <c r="D44" s="232"/>
      <c r="E44" s="232"/>
      <c r="F44" s="89">
        <f t="shared" si="0"/>
        <v>0</v>
      </c>
      <c r="G44" s="83">
        <v>4</v>
      </c>
      <c r="H44" s="82"/>
      <c r="I44" s="82"/>
      <c r="J44" s="82"/>
      <c r="K44" s="82"/>
      <c r="L44" s="82"/>
      <c r="M44" s="91">
        <f t="shared" si="1"/>
        <v>4</v>
      </c>
      <c r="N44" s="263"/>
      <c r="O44" s="263"/>
      <c r="P44" s="263"/>
      <c r="Q44" s="263"/>
    </row>
    <row r="45" spans="1:17" ht="18" customHeight="1" thickBot="1">
      <c r="A45" s="87" t="s">
        <v>132</v>
      </c>
      <c r="B45" s="76"/>
      <c r="C45" s="232"/>
      <c r="D45" s="232"/>
      <c r="E45" s="232"/>
      <c r="F45" s="89">
        <f t="shared" si="0"/>
        <v>0</v>
      </c>
      <c r="G45" s="83">
        <v>2</v>
      </c>
      <c r="H45" s="82"/>
      <c r="I45" s="82"/>
      <c r="J45" s="82"/>
      <c r="K45" s="82"/>
      <c r="L45" s="82"/>
      <c r="M45" s="91">
        <f t="shared" si="1"/>
        <v>2</v>
      </c>
      <c r="N45" s="263"/>
      <c r="O45" s="263"/>
      <c r="P45" s="263"/>
      <c r="Q45" s="263"/>
    </row>
    <row r="46" spans="1:17" ht="18" customHeight="1" thickBot="1">
      <c r="A46" s="87" t="s">
        <v>45</v>
      </c>
      <c r="B46" s="76"/>
      <c r="C46" s="232"/>
      <c r="D46" s="232"/>
      <c r="E46" s="232"/>
      <c r="F46" s="89">
        <f t="shared" si="0"/>
        <v>0</v>
      </c>
      <c r="G46" s="83"/>
      <c r="H46" s="82"/>
      <c r="I46" s="82"/>
      <c r="J46" s="82"/>
      <c r="K46" s="82"/>
      <c r="L46" s="82"/>
      <c r="M46" s="91">
        <f t="shared" si="1"/>
        <v>0</v>
      </c>
      <c r="N46" s="263"/>
      <c r="O46" s="263"/>
      <c r="P46" s="263"/>
      <c r="Q46" s="263"/>
    </row>
    <row r="47" spans="1:17" ht="17.25" thickBot="1">
      <c r="A47" s="76" t="s">
        <v>174</v>
      </c>
      <c r="B47" s="232"/>
      <c r="C47" s="232"/>
      <c r="D47" s="232"/>
      <c r="E47" s="232"/>
      <c r="F47" s="76">
        <f>SUM(F6:F46)</f>
        <v>480</v>
      </c>
      <c r="G47" s="232"/>
      <c r="H47" s="232"/>
      <c r="I47" s="232"/>
      <c r="J47" s="232"/>
      <c r="K47" s="96">
        <f>SUM(K26:K40)</f>
        <v>39</v>
      </c>
      <c r="L47" s="232"/>
      <c r="M47" s="97"/>
      <c r="N47" s="323"/>
      <c r="O47" s="324"/>
      <c r="P47" s="324"/>
      <c r="Q47" s="324"/>
    </row>
    <row r="48" spans="1:17" ht="17.25" thickBot="1">
      <c r="A48" s="20"/>
      <c r="B48" s="233"/>
      <c r="F48" s="20"/>
      <c r="G48" s="233"/>
      <c r="M48" s="1"/>
      <c r="P48"/>
    </row>
    <row r="49" spans="1:17" ht="23.25" customHeight="1" thickBot="1">
      <c r="A49" s="283" t="s">
        <v>215</v>
      </c>
      <c r="B49" s="284" t="s">
        <v>6</v>
      </c>
      <c r="C49" s="284"/>
      <c r="D49" s="284"/>
      <c r="E49" s="284"/>
      <c r="F49" s="284"/>
      <c r="G49" s="284" t="s">
        <v>7</v>
      </c>
      <c r="H49" s="284"/>
      <c r="I49" s="284"/>
      <c r="J49" s="284"/>
      <c r="K49" s="284"/>
      <c r="L49" s="284"/>
      <c r="M49" s="284"/>
      <c r="N49" s="285" t="s">
        <v>8</v>
      </c>
      <c r="O49" s="285"/>
      <c r="P49" s="285"/>
      <c r="Q49" s="285"/>
    </row>
    <row r="50" spans="1:17" s="8" customFormat="1" ht="27.75" customHeight="1" thickBot="1">
      <c r="A50" s="325"/>
      <c r="B50" s="110" t="s">
        <v>48</v>
      </c>
      <c r="C50" s="111" t="s">
        <v>209</v>
      </c>
      <c r="D50" s="111" t="s">
        <v>210</v>
      </c>
      <c r="E50" s="111" t="s">
        <v>113</v>
      </c>
      <c r="F50" s="112" t="s">
        <v>14</v>
      </c>
      <c r="G50" s="113" t="s">
        <v>209</v>
      </c>
      <c r="H50" s="111" t="s">
        <v>210</v>
      </c>
      <c r="I50" s="111" t="s">
        <v>16</v>
      </c>
      <c r="J50" s="111" t="s">
        <v>17</v>
      </c>
      <c r="K50" s="111" t="s">
        <v>113</v>
      </c>
      <c r="L50" s="111" t="s">
        <v>18</v>
      </c>
      <c r="M50" s="114" t="s">
        <v>14</v>
      </c>
      <c r="N50" s="326"/>
      <c r="O50" s="326"/>
      <c r="P50" s="326"/>
      <c r="Q50" s="326"/>
    </row>
    <row r="51" spans="1:17" ht="17.25" thickBot="1">
      <c r="A51" s="116" t="s">
        <v>202</v>
      </c>
      <c r="B51" s="235">
        <v>13</v>
      </c>
      <c r="C51" s="232"/>
      <c r="D51" s="232"/>
      <c r="E51" s="232"/>
      <c r="F51" s="76">
        <f>SUM(B51:E51)</f>
        <v>13</v>
      </c>
      <c r="G51" s="232"/>
      <c r="H51" s="232">
        <v>2</v>
      </c>
      <c r="I51" s="232"/>
      <c r="J51" s="232"/>
      <c r="K51" s="232"/>
      <c r="L51" s="232"/>
      <c r="M51" s="235">
        <f>G51+H51+I51+J51+K51+L51</f>
        <v>2</v>
      </c>
      <c r="N51" s="301" t="s">
        <v>214</v>
      </c>
      <c r="O51" s="319"/>
      <c r="P51" s="319"/>
      <c r="Q51" s="320"/>
    </row>
    <row r="52" spans="1:17" ht="17.25" thickBot="1">
      <c r="A52" s="117" t="s">
        <v>203</v>
      </c>
      <c r="B52" s="235">
        <v>12</v>
      </c>
      <c r="C52" s="232"/>
      <c r="D52" s="232"/>
      <c r="E52" s="232"/>
      <c r="F52" s="76">
        <f t="shared" ref="F52:F57" si="2">SUM(B52:E52)</f>
        <v>12</v>
      </c>
      <c r="G52" s="76"/>
      <c r="H52" s="232"/>
      <c r="I52" s="232"/>
      <c r="J52" s="232"/>
      <c r="K52" s="232"/>
      <c r="L52" s="232"/>
      <c r="M52" s="235">
        <f t="shared" ref="M52:M57" si="3">G52+H52+I52+J52+K52+L52</f>
        <v>0</v>
      </c>
      <c r="N52" s="327"/>
      <c r="O52" s="328"/>
      <c r="P52" s="328"/>
      <c r="Q52" s="329"/>
    </row>
    <row r="53" spans="1:17" ht="17.25" thickBot="1">
      <c r="A53" s="117" t="s">
        <v>246</v>
      </c>
      <c r="B53" s="235"/>
      <c r="C53" s="232"/>
      <c r="D53" s="232"/>
      <c r="E53" s="232"/>
      <c r="F53" s="76">
        <f t="shared" si="2"/>
        <v>0</v>
      </c>
      <c r="G53" s="76"/>
      <c r="H53" s="232"/>
      <c r="I53" s="232"/>
      <c r="J53" s="232"/>
      <c r="K53" s="232"/>
      <c r="L53" s="232"/>
      <c r="M53" s="235">
        <f t="shared" si="3"/>
        <v>0</v>
      </c>
      <c r="N53" s="327"/>
      <c r="O53" s="328"/>
      <c r="P53" s="328"/>
      <c r="Q53" s="329"/>
    </row>
    <row r="54" spans="1:17" ht="17.25" thickBot="1">
      <c r="A54" s="117" t="s">
        <v>247</v>
      </c>
      <c r="B54" s="235"/>
      <c r="C54" s="232"/>
      <c r="D54" s="232"/>
      <c r="E54" s="232"/>
      <c r="F54" s="76">
        <f t="shared" si="2"/>
        <v>0</v>
      </c>
      <c r="G54" s="76"/>
      <c r="H54" s="232"/>
      <c r="I54" s="232"/>
      <c r="J54" s="232"/>
      <c r="K54" s="232"/>
      <c r="L54" s="232"/>
      <c r="M54" s="235">
        <f t="shared" si="3"/>
        <v>0</v>
      </c>
      <c r="N54" s="327"/>
      <c r="O54" s="328"/>
      <c r="P54" s="328"/>
      <c r="Q54" s="329"/>
    </row>
    <row r="55" spans="1:17" ht="17.25" thickBot="1">
      <c r="A55" s="117" t="s">
        <v>248</v>
      </c>
      <c r="B55" s="235">
        <v>19</v>
      </c>
      <c r="C55" s="232"/>
      <c r="D55" s="232"/>
      <c r="E55" s="232"/>
      <c r="F55" s="76">
        <f t="shared" si="2"/>
        <v>19</v>
      </c>
      <c r="G55" s="76"/>
      <c r="H55" s="232">
        <v>3</v>
      </c>
      <c r="I55" s="232"/>
      <c r="J55" s="232"/>
      <c r="K55" s="232"/>
      <c r="L55" s="232"/>
      <c r="M55" s="235">
        <f t="shared" si="3"/>
        <v>3</v>
      </c>
      <c r="N55" s="327"/>
      <c r="O55" s="328"/>
      <c r="P55" s="328"/>
      <c r="Q55" s="329"/>
    </row>
    <row r="56" spans="1:17" ht="17.25" thickBot="1">
      <c r="A56" s="117" t="s">
        <v>207</v>
      </c>
      <c r="B56" s="235">
        <v>2</v>
      </c>
      <c r="C56" s="232"/>
      <c r="D56" s="232"/>
      <c r="E56" s="232"/>
      <c r="F56" s="76">
        <f t="shared" si="2"/>
        <v>2</v>
      </c>
      <c r="G56" s="76"/>
      <c r="H56" s="232">
        <v>1</v>
      </c>
      <c r="I56" s="232"/>
      <c r="J56" s="232"/>
      <c r="K56" s="232"/>
      <c r="L56" s="232"/>
      <c r="M56" s="235">
        <f t="shared" si="3"/>
        <v>1</v>
      </c>
      <c r="N56" s="327"/>
      <c r="O56" s="330"/>
      <c r="P56" s="330"/>
      <c r="Q56" s="329"/>
    </row>
    <row r="57" spans="1:17" ht="17.25" thickBot="1">
      <c r="A57" s="117" t="s">
        <v>217</v>
      </c>
      <c r="B57" s="235">
        <v>4</v>
      </c>
      <c r="C57" s="232"/>
      <c r="D57" s="232"/>
      <c r="E57" s="232"/>
      <c r="F57" s="76">
        <f t="shared" si="2"/>
        <v>4</v>
      </c>
      <c r="G57" s="76"/>
      <c r="H57" s="232"/>
      <c r="I57" s="232"/>
      <c r="J57" s="232"/>
      <c r="K57" s="232"/>
      <c r="L57" s="232"/>
      <c r="M57" s="235">
        <f t="shared" si="3"/>
        <v>0</v>
      </c>
      <c r="N57" s="327"/>
      <c r="O57" s="328"/>
      <c r="P57" s="328"/>
      <c r="Q57" s="329"/>
    </row>
    <row r="58" spans="1:17" ht="17.25" thickBot="1">
      <c r="A58" s="231" t="s">
        <v>14</v>
      </c>
      <c r="B58" s="76"/>
      <c r="C58" s="232"/>
      <c r="D58" s="232"/>
      <c r="E58" s="232"/>
      <c r="F58" s="76">
        <f>SUM(F51:F57)</f>
        <v>50</v>
      </c>
      <c r="G58" s="76"/>
      <c r="H58" s="232"/>
      <c r="I58" s="232"/>
      <c r="J58" s="232"/>
      <c r="K58" s="232"/>
      <c r="L58" s="232">
        <f>SUM(L51:L57)</f>
        <v>0</v>
      </c>
      <c r="M58" s="232">
        <f>SUM(M51:M57)</f>
        <v>6</v>
      </c>
      <c r="N58" s="321"/>
      <c r="O58" s="322"/>
      <c r="P58" s="322"/>
      <c r="Q58" s="322"/>
    </row>
    <row r="60" spans="1:17">
      <c r="K60" s="234"/>
    </row>
  </sheetData>
  <mergeCells count="19">
    <mergeCell ref="N41:Q46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6:Q40"/>
    <mergeCell ref="N58:Q58"/>
    <mergeCell ref="N47:Q47"/>
    <mergeCell ref="A49:A50"/>
    <mergeCell ref="B49:F49"/>
    <mergeCell ref="G49:M49"/>
    <mergeCell ref="N49:Q50"/>
    <mergeCell ref="N51:Q57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Q59"/>
  <sheetViews>
    <sheetView topLeftCell="A40" zoomScale="115" zoomScaleNormal="115" workbookViewId="0">
      <selection activeCell="A4" sqref="A4:A5"/>
    </sheetView>
  </sheetViews>
  <sheetFormatPr defaultRowHeight="16.5"/>
  <cols>
    <col min="1" max="1" width="26.875" style="4" customWidth="1"/>
    <col min="2" max="2" width="6.625" style="20" customWidth="1"/>
    <col min="3" max="6" width="6.625" style="242" customWidth="1"/>
    <col min="7" max="7" width="7.625" style="20" customWidth="1"/>
    <col min="8" max="8" width="7.75" style="242" customWidth="1"/>
    <col min="9" max="10" width="6.625" style="242" customWidth="1"/>
    <col min="11" max="11" width="9.25" style="242" customWidth="1"/>
    <col min="12" max="13" width="6.625" style="24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273</v>
      </c>
      <c r="B3" s="72"/>
      <c r="C3" s="243"/>
      <c r="D3" s="243"/>
      <c r="E3" s="243"/>
      <c r="F3" s="243"/>
      <c r="G3" s="72"/>
      <c r="H3" s="243"/>
      <c r="I3" s="243"/>
      <c r="J3" s="243"/>
      <c r="K3" s="243"/>
      <c r="L3" s="243"/>
      <c r="M3" s="243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241"/>
      <c r="D6" s="241"/>
      <c r="E6" s="241"/>
      <c r="F6" s="89">
        <f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241">
        <v>4</v>
      </c>
      <c r="D7" s="241"/>
      <c r="E7" s="241"/>
      <c r="F7" s="89">
        <f t="shared" ref="F7:F45" si="0">SUM(B7:E7)</f>
        <v>4</v>
      </c>
      <c r="G7" s="81"/>
      <c r="H7" s="82"/>
      <c r="I7" s="82"/>
      <c r="J7" s="82">
        <v>4</v>
      </c>
      <c r="K7" s="82"/>
      <c r="L7" s="82"/>
      <c r="M7" s="91">
        <f t="shared" ref="M7:M45" si="1">SUM(G7:L7)</f>
        <v>4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241"/>
      <c r="D8" s="241"/>
      <c r="E8" s="241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241">
        <v>50</v>
      </c>
      <c r="D9" s="241"/>
      <c r="E9" s="241"/>
      <c r="F9" s="89">
        <f t="shared" si="0"/>
        <v>50</v>
      </c>
      <c r="G9" s="83"/>
      <c r="H9" s="82"/>
      <c r="I9" s="82"/>
      <c r="J9" s="82">
        <v>50</v>
      </c>
      <c r="K9" s="82"/>
      <c r="L9" s="82"/>
      <c r="M9" s="91">
        <f t="shared" si="1"/>
        <v>50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241">
        <v>8</v>
      </c>
      <c r="D10" s="241"/>
      <c r="E10" s="241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49</v>
      </c>
      <c r="C11" s="241">
        <v>7</v>
      </c>
      <c r="D11" s="241">
        <v>10</v>
      </c>
      <c r="E11" s="241"/>
      <c r="F11" s="89">
        <f t="shared" si="0"/>
        <v>66</v>
      </c>
      <c r="G11" s="83">
        <v>9</v>
      </c>
      <c r="H11" s="82"/>
      <c r="I11" s="82"/>
      <c r="J11" s="82"/>
      <c r="K11" s="82"/>
      <c r="L11" s="82">
        <v>8</v>
      </c>
      <c r="M11" s="91">
        <f t="shared" si="1"/>
        <v>17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241">
        <v>12</v>
      </c>
      <c r="D12" s="241"/>
      <c r="E12" s="241"/>
      <c r="F12" s="89">
        <f t="shared" si="0"/>
        <v>12</v>
      </c>
      <c r="G12" s="83">
        <v>2</v>
      </c>
      <c r="H12" s="82"/>
      <c r="I12" s="82"/>
      <c r="J12" s="82">
        <v>10</v>
      </c>
      <c r="K12" s="82"/>
      <c r="L12" s="82"/>
      <c r="M12" s="91">
        <f t="shared" si="1"/>
        <v>12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241">
        <v>15</v>
      </c>
      <c r="D13" s="241"/>
      <c r="E13" s="241"/>
      <c r="F13" s="89">
        <f t="shared" si="0"/>
        <v>15</v>
      </c>
      <c r="G13" s="83">
        <v>10</v>
      </c>
      <c r="H13" s="82"/>
      <c r="I13" s="82"/>
      <c r="J13" s="82">
        <v>5</v>
      </c>
      <c r="K13" s="82"/>
      <c r="L13" s="82"/>
      <c r="M13" s="91">
        <f t="shared" si="1"/>
        <v>15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241">
        <v>5</v>
      </c>
      <c r="D14" s="241"/>
      <c r="E14" s="241"/>
      <c r="F14" s="89">
        <f t="shared" si="0"/>
        <v>5</v>
      </c>
      <c r="G14" s="83">
        <v>3</v>
      </c>
      <c r="H14" s="82"/>
      <c r="I14" s="82"/>
      <c r="J14" s="82">
        <v>2</v>
      </c>
      <c r="K14" s="82"/>
      <c r="L14" s="82"/>
      <c r="M14" s="91">
        <f t="shared" si="1"/>
        <v>5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241">
        <v>5</v>
      </c>
      <c r="D15" s="241"/>
      <c r="E15" s="241"/>
      <c r="F15" s="89">
        <f t="shared" si="0"/>
        <v>5</v>
      </c>
      <c r="G15" s="83">
        <v>2</v>
      </c>
      <c r="H15" s="82"/>
      <c r="I15" s="82"/>
      <c r="J15" s="82">
        <v>3</v>
      </c>
      <c r="K15" s="82"/>
      <c r="L15" s="82"/>
      <c r="M15" s="91">
        <f t="shared" si="1"/>
        <v>5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241">
        <v>8</v>
      </c>
      <c r="D16" s="241"/>
      <c r="E16" s="241"/>
      <c r="F16" s="89">
        <f t="shared" si="0"/>
        <v>8</v>
      </c>
      <c r="G16" s="83">
        <v>4</v>
      </c>
      <c r="H16" s="82"/>
      <c r="I16" s="82"/>
      <c r="J16" s="82">
        <v>4</v>
      </c>
      <c r="K16" s="82"/>
      <c r="L16" s="82"/>
      <c r="M16" s="91">
        <f t="shared" si="1"/>
        <v>8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241">
        <v>2</v>
      </c>
      <c r="D17" s="241"/>
      <c r="E17" s="241"/>
      <c r="F17" s="89">
        <f t="shared" si="0"/>
        <v>2</v>
      </c>
      <c r="G17" s="83">
        <v>2</v>
      </c>
      <c r="H17" s="82"/>
      <c r="I17" s="82"/>
      <c r="J17" s="82"/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241">
        <v>3</v>
      </c>
      <c r="D18" s="241"/>
      <c r="E18" s="241"/>
      <c r="F18" s="89">
        <f t="shared" si="0"/>
        <v>3</v>
      </c>
      <c r="G18" s="83">
        <v>3</v>
      </c>
      <c r="H18" s="82"/>
      <c r="I18" s="82"/>
      <c r="J18" s="82"/>
      <c r="K18" s="82"/>
      <c r="L18" s="82"/>
      <c r="M18" s="91">
        <f t="shared" si="1"/>
        <v>3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241">
        <v>9</v>
      </c>
      <c r="D19" s="241"/>
      <c r="E19" s="241"/>
      <c r="F19" s="89">
        <f t="shared" si="0"/>
        <v>9</v>
      </c>
      <c r="G19" s="83">
        <v>9</v>
      </c>
      <c r="H19" s="82"/>
      <c r="I19" s="82"/>
      <c r="J19" s="82"/>
      <c r="K19" s="82"/>
      <c r="L19" s="82"/>
      <c r="M19" s="91">
        <f t="shared" si="1"/>
        <v>9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>
        <v>3</v>
      </c>
      <c r="C20" s="241"/>
      <c r="D20" s="241"/>
      <c r="E20" s="241"/>
      <c r="F20" s="89">
        <f t="shared" si="0"/>
        <v>3</v>
      </c>
      <c r="G20" s="83">
        <v>1</v>
      </c>
      <c r="H20" s="82"/>
      <c r="I20" s="82"/>
      <c r="J20" s="82"/>
      <c r="K20" s="82"/>
      <c r="L20" s="82"/>
      <c r="M20" s="91">
        <f t="shared" si="1"/>
        <v>1</v>
      </c>
      <c r="N20" s="301" t="s">
        <v>56</v>
      </c>
      <c r="O20" s="302"/>
      <c r="P20" s="302"/>
      <c r="Q20" s="303"/>
    </row>
    <row r="21" spans="1:17" ht="18" customHeight="1" thickBot="1">
      <c r="A21" s="85" t="s">
        <v>238</v>
      </c>
      <c r="B21" s="76">
        <v>17</v>
      </c>
      <c r="C21" s="241"/>
      <c r="D21" s="241"/>
      <c r="E21" s="241"/>
      <c r="F21" s="89">
        <f t="shared" si="0"/>
        <v>17</v>
      </c>
      <c r="G21" s="83">
        <v>2</v>
      </c>
      <c r="H21" s="82"/>
      <c r="I21" s="82"/>
      <c r="J21" s="82"/>
      <c r="K21" s="82"/>
      <c r="L21" s="82"/>
      <c r="M21" s="91">
        <f t="shared" si="1"/>
        <v>2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>
        <v>38</v>
      </c>
      <c r="C22" s="241">
        <v>4</v>
      </c>
      <c r="D22" s="241">
        <v>10</v>
      </c>
      <c r="E22" s="241"/>
      <c r="F22" s="89">
        <f t="shared" si="0"/>
        <v>52</v>
      </c>
      <c r="G22" s="83">
        <v>172</v>
      </c>
      <c r="H22" s="82"/>
      <c r="I22" s="82"/>
      <c r="J22" s="82"/>
      <c r="K22" s="82"/>
      <c r="L22" s="82"/>
      <c r="M22" s="91">
        <f t="shared" si="1"/>
        <v>172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>
        <v>4</v>
      </c>
      <c r="C23" s="241"/>
      <c r="D23" s="241"/>
      <c r="E23" s="241"/>
      <c r="F23" s="89">
        <f t="shared" si="0"/>
        <v>4</v>
      </c>
      <c r="G23" s="83">
        <v>2</v>
      </c>
      <c r="H23" s="82"/>
      <c r="I23" s="82"/>
      <c r="J23" s="82"/>
      <c r="K23" s="82"/>
      <c r="L23" s="82"/>
      <c r="M23" s="91">
        <f t="shared" si="1"/>
        <v>2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>
        <v>57</v>
      </c>
      <c r="C24" s="241"/>
      <c r="D24" s="241"/>
      <c r="E24" s="241"/>
      <c r="F24" s="89">
        <f t="shared" si="0"/>
        <v>57</v>
      </c>
      <c r="G24" s="83">
        <v>6</v>
      </c>
      <c r="H24" s="82"/>
      <c r="I24" s="82"/>
      <c r="J24" s="82"/>
      <c r="K24" s="82"/>
      <c r="L24" s="82"/>
      <c r="M24" s="91">
        <f t="shared" si="1"/>
        <v>6</v>
      </c>
      <c r="N24" s="295"/>
      <c r="O24" s="296"/>
      <c r="P24" s="296"/>
      <c r="Q24" s="297"/>
    </row>
    <row r="25" spans="1:17" ht="18" customHeight="1" thickBot="1">
      <c r="A25" s="86" t="s">
        <v>33</v>
      </c>
      <c r="B25" s="76"/>
      <c r="C25" s="241">
        <v>8</v>
      </c>
      <c r="D25" s="241">
        <v>4</v>
      </c>
      <c r="E25" s="241"/>
      <c r="F25" s="89">
        <f t="shared" si="0"/>
        <v>12</v>
      </c>
      <c r="G25" s="83">
        <v>5</v>
      </c>
      <c r="H25" s="82"/>
      <c r="I25" s="82"/>
      <c r="J25" s="82"/>
      <c r="K25" s="82">
        <v>7</v>
      </c>
      <c r="L25" s="82"/>
      <c r="M25" s="91">
        <f t="shared" si="1"/>
        <v>12</v>
      </c>
      <c r="N25" s="331" t="s">
        <v>177</v>
      </c>
      <c r="O25" s="331"/>
      <c r="P25" s="331"/>
      <c r="Q25" s="331"/>
    </row>
    <row r="26" spans="1:17" ht="18" customHeight="1" thickBot="1">
      <c r="A26" s="86" t="s">
        <v>34</v>
      </c>
      <c r="B26" s="76"/>
      <c r="C26" s="241">
        <v>9</v>
      </c>
      <c r="D26" s="241"/>
      <c r="E26" s="241"/>
      <c r="F26" s="89">
        <f t="shared" si="0"/>
        <v>9</v>
      </c>
      <c r="G26" s="83">
        <v>6</v>
      </c>
      <c r="H26" s="82"/>
      <c r="I26" s="82"/>
      <c r="J26" s="82"/>
      <c r="K26" s="82">
        <v>3</v>
      </c>
      <c r="L26" s="82"/>
      <c r="M26" s="91">
        <f t="shared" si="1"/>
        <v>9</v>
      </c>
      <c r="N26" s="263"/>
      <c r="O26" s="263"/>
      <c r="P26" s="263"/>
      <c r="Q26" s="263"/>
    </row>
    <row r="27" spans="1:17" ht="18" customHeight="1" thickBot="1">
      <c r="A27" s="86" t="s">
        <v>31</v>
      </c>
      <c r="B27" s="76"/>
      <c r="C27" s="241">
        <v>8</v>
      </c>
      <c r="D27" s="241"/>
      <c r="E27" s="241"/>
      <c r="F27" s="89">
        <f t="shared" si="0"/>
        <v>8</v>
      </c>
      <c r="G27" s="83">
        <v>6</v>
      </c>
      <c r="H27" s="82"/>
      <c r="I27" s="82"/>
      <c r="J27" s="82"/>
      <c r="K27" s="82">
        <v>2</v>
      </c>
      <c r="L27" s="82"/>
      <c r="M27" s="91">
        <f t="shared" si="1"/>
        <v>8</v>
      </c>
      <c r="N27" s="263"/>
      <c r="O27" s="263"/>
      <c r="P27" s="263"/>
      <c r="Q27" s="263"/>
    </row>
    <row r="28" spans="1:17" ht="18" customHeight="1" thickBot="1">
      <c r="A28" s="86" t="s">
        <v>36</v>
      </c>
      <c r="B28" s="76"/>
      <c r="C28" s="241">
        <v>6</v>
      </c>
      <c r="D28" s="241">
        <v>6</v>
      </c>
      <c r="E28" s="241"/>
      <c r="F28" s="89">
        <f t="shared" si="0"/>
        <v>12</v>
      </c>
      <c r="G28" s="83">
        <v>12</v>
      </c>
      <c r="H28" s="82"/>
      <c r="I28" s="82"/>
      <c r="J28" s="82"/>
      <c r="K28" s="82"/>
      <c r="L28" s="82"/>
      <c r="M28" s="91">
        <f t="shared" si="1"/>
        <v>12</v>
      </c>
      <c r="N28" s="263"/>
      <c r="O28" s="263"/>
      <c r="P28" s="263"/>
      <c r="Q28" s="263"/>
    </row>
    <row r="29" spans="1:17" ht="18" customHeight="1" thickBot="1">
      <c r="A29" s="86" t="s">
        <v>27</v>
      </c>
      <c r="B29" s="76"/>
      <c r="C29" s="241">
        <v>9</v>
      </c>
      <c r="D29" s="241">
        <v>5</v>
      </c>
      <c r="E29" s="241"/>
      <c r="F29" s="89">
        <f t="shared" si="0"/>
        <v>14</v>
      </c>
      <c r="G29" s="83">
        <v>11</v>
      </c>
      <c r="H29" s="82"/>
      <c r="I29" s="82"/>
      <c r="J29" s="82"/>
      <c r="K29" s="82">
        <v>3</v>
      </c>
      <c r="L29" s="82"/>
      <c r="M29" s="91">
        <f t="shared" si="1"/>
        <v>14</v>
      </c>
      <c r="N29" s="263"/>
      <c r="O29" s="263"/>
      <c r="P29" s="263"/>
      <c r="Q29" s="263"/>
    </row>
    <row r="30" spans="1:17" ht="18" customHeight="1" thickBot="1">
      <c r="A30" s="86" t="s">
        <v>37</v>
      </c>
      <c r="B30" s="76"/>
      <c r="C30" s="241">
        <v>12</v>
      </c>
      <c r="D30" s="241"/>
      <c r="E30" s="241"/>
      <c r="F30" s="89">
        <f t="shared" si="0"/>
        <v>12</v>
      </c>
      <c r="G30" s="83">
        <v>12</v>
      </c>
      <c r="H30" s="82"/>
      <c r="I30" s="82"/>
      <c r="J30" s="82"/>
      <c r="K30" s="82"/>
      <c r="L30" s="82"/>
      <c r="M30" s="91">
        <f t="shared" si="1"/>
        <v>12</v>
      </c>
      <c r="N30" s="263"/>
      <c r="O30" s="263"/>
      <c r="P30" s="263"/>
      <c r="Q30" s="263"/>
    </row>
    <row r="31" spans="1:17" ht="18" customHeight="1" thickBot="1">
      <c r="A31" s="86" t="s">
        <v>169</v>
      </c>
      <c r="B31" s="76"/>
      <c r="C31" s="241">
        <v>11</v>
      </c>
      <c r="D31" s="241"/>
      <c r="E31" s="241"/>
      <c r="F31" s="89">
        <f t="shared" si="0"/>
        <v>11</v>
      </c>
      <c r="G31" s="83">
        <v>6</v>
      </c>
      <c r="H31" s="82"/>
      <c r="I31" s="82"/>
      <c r="J31" s="82"/>
      <c r="K31" s="82">
        <v>5</v>
      </c>
      <c r="L31" s="82"/>
      <c r="M31" s="91">
        <f t="shared" si="1"/>
        <v>11</v>
      </c>
      <c r="N31" s="263"/>
      <c r="O31" s="263"/>
      <c r="P31" s="263"/>
      <c r="Q31" s="263"/>
    </row>
    <row r="32" spans="1:17" ht="18" customHeight="1" thickBot="1">
      <c r="A32" s="86" t="s">
        <v>64</v>
      </c>
      <c r="B32" s="76"/>
      <c r="C32" s="241">
        <v>12</v>
      </c>
      <c r="D32" s="241"/>
      <c r="E32" s="241"/>
      <c r="F32" s="89">
        <f t="shared" si="0"/>
        <v>12</v>
      </c>
      <c r="G32" s="83">
        <v>12</v>
      </c>
      <c r="H32" s="82"/>
      <c r="I32" s="82"/>
      <c r="J32" s="82"/>
      <c r="K32" s="82"/>
      <c r="L32" s="82"/>
      <c r="M32" s="91">
        <f t="shared" si="1"/>
        <v>12</v>
      </c>
      <c r="N32" s="263"/>
      <c r="O32" s="263"/>
      <c r="P32" s="263"/>
      <c r="Q32" s="263"/>
    </row>
    <row r="33" spans="1:17" ht="18" customHeight="1" thickBot="1">
      <c r="A33" s="86" t="s">
        <v>171</v>
      </c>
      <c r="B33" s="76"/>
      <c r="C33" s="241">
        <v>10</v>
      </c>
      <c r="D33" s="241"/>
      <c r="E33" s="241"/>
      <c r="F33" s="89">
        <f t="shared" si="0"/>
        <v>10</v>
      </c>
      <c r="G33" s="83">
        <v>7</v>
      </c>
      <c r="H33" s="82"/>
      <c r="I33" s="82"/>
      <c r="J33" s="82"/>
      <c r="K33" s="82">
        <v>3</v>
      </c>
      <c r="L33" s="82"/>
      <c r="M33" s="91">
        <f t="shared" si="1"/>
        <v>10</v>
      </c>
      <c r="N33" s="263"/>
      <c r="O33" s="263"/>
      <c r="P33" s="263"/>
      <c r="Q33" s="263"/>
    </row>
    <row r="34" spans="1:17" ht="18" customHeight="1" thickBot="1">
      <c r="A34" s="86" t="s">
        <v>170</v>
      </c>
      <c r="B34" s="76"/>
      <c r="C34" s="241">
        <v>5</v>
      </c>
      <c r="D34" s="241"/>
      <c r="E34" s="241"/>
      <c r="F34" s="89">
        <f t="shared" si="0"/>
        <v>5</v>
      </c>
      <c r="G34" s="83">
        <v>5</v>
      </c>
      <c r="H34" s="82"/>
      <c r="I34" s="82"/>
      <c r="J34" s="82"/>
      <c r="K34" s="82"/>
      <c r="L34" s="82"/>
      <c r="M34" s="91">
        <f t="shared" si="1"/>
        <v>5</v>
      </c>
      <c r="N34" s="263"/>
      <c r="O34" s="263"/>
      <c r="P34" s="263"/>
      <c r="Q34" s="263"/>
    </row>
    <row r="35" spans="1:17" ht="18" customHeight="1" thickBot="1">
      <c r="A35" s="86" t="s">
        <v>233</v>
      </c>
      <c r="B35" s="76"/>
      <c r="C35" s="241">
        <v>6</v>
      </c>
      <c r="D35" s="241"/>
      <c r="E35" s="241"/>
      <c r="F35" s="89">
        <f t="shared" si="0"/>
        <v>6</v>
      </c>
      <c r="G35" s="83">
        <v>6</v>
      </c>
      <c r="H35" s="82"/>
      <c r="I35" s="82"/>
      <c r="J35" s="82"/>
      <c r="K35" s="82"/>
      <c r="L35" s="82"/>
      <c r="M35" s="91">
        <f t="shared" si="1"/>
        <v>6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241">
        <v>10</v>
      </c>
      <c r="D36" s="241"/>
      <c r="E36" s="241"/>
      <c r="F36" s="89">
        <f t="shared" si="0"/>
        <v>10</v>
      </c>
      <c r="G36" s="83">
        <v>6</v>
      </c>
      <c r="H36" s="82"/>
      <c r="I36" s="82"/>
      <c r="J36" s="82"/>
      <c r="K36" s="82">
        <v>4</v>
      </c>
      <c r="L36" s="82"/>
      <c r="M36" s="91">
        <f t="shared" si="1"/>
        <v>10</v>
      </c>
      <c r="N36" s="263"/>
      <c r="O36" s="263"/>
      <c r="P36" s="263"/>
      <c r="Q36" s="263"/>
    </row>
    <row r="37" spans="1:17" ht="18" customHeight="1" thickBot="1">
      <c r="A37" s="86" t="s">
        <v>258</v>
      </c>
      <c r="B37" s="76"/>
      <c r="C37" s="241">
        <v>10</v>
      </c>
      <c r="D37" s="241"/>
      <c r="E37" s="241"/>
      <c r="F37" s="89">
        <f t="shared" si="0"/>
        <v>10</v>
      </c>
      <c r="G37" s="83">
        <v>4</v>
      </c>
      <c r="H37" s="82"/>
      <c r="I37" s="82"/>
      <c r="J37" s="82"/>
      <c r="K37" s="82">
        <v>6</v>
      </c>
      <c r="L37" s="82"/>
      <c r="M37" s="91">
        <f t="shared" si="1"/>
        <v>10</v>
      </c>
      <c r="N37" s="263"/>
      <c r="O37" s="263"/>
      <c r="P37" s="263"/>
      <c r="Q37" s="263"/>
    </row>
    <row r="38" spans="1:17" ht="18" customHeight="1" thickBot="1">
      <c r="A38" s="86" t="s">
        <v>29</v>
      </c>
      <c r="B38" s="76"/>
      <c r="C38" s="241">
        <v>10</v>
      </c>
      <c r="D38" s="241">
        <v>5</v>
      </c>
      <c r="E38" s="241"/>
      <c r="F38" s="89">
        <f t="shared" si="0"/>
        <v>15</v>
      </c>
      <c r="G38" s="83">
        <v>12</v>
      </c>
      <c r="H38" s="82"/>
      <c r="I38" s="82"/>
      <c r="J38" s="82"/>
      <c r="K38" s="82">
        <v>3</v>
      </c>
      <c r="L38" s="82"/>
      <c r="M38" s="91">
        <f t="shared" si="1"/>
        <v>15</v>
      </c>
      <c r="N38" s="263"/>
      <c r="O38" s="263"/>
      <c r="P38" s="263"/>
      <c r="Q38" s="263"/>
    </row>
    <row r="39" spans="1:17" ht="18" customHeight="1" thickBot="1">
      <c r="A39" s="86" t="s">
        <v>138</v>
      </c>
      <c r="B39" s="76"/>
      <c r="C39" s="241"/>
      <c r="D39" s="241"/>
      <c r="E39" s="241"/>
      <c r="F39" s="89">
        <f t="shared" si="0"/>
        <v>0</v>
      </c>
      <c r="G39" s="83"/>
      <c r="H39" s="82"/>
      <c r="I39" s="82"/>
      <c r="J39" s="82"/>
      <c r="K39" s="82"/>
      <c r="L39" s="82"/>
      <c r="M39" s="91">
        <f t="shared" si="1"/>
        <v>0</v>
      </c>
      <c r="N39" s="263"/>
      <c r="O39" s="263"/>
      <c r="P39" s="263"/>
      <c r="Q39" s="263"/>
    </row>
    <row r="40" spans="1:17" ht="18" customHeight="1" thickBot="1">
      <c r="A40" s="87" t="s">
        <v>39</v>
      </c>
      <c r="B40" s="76"/>
      <c r="C40" s="241"/>
      <c r="D40" s="241"/>
      <c r="E40" s="241"/>
      <c r="F40" s="89">
        <f t="shared" si="0"/>
        <v>0</v>
      </c>
      <c r="G40" s="83">
        <v>5</v>
      </c>
      <c r="H40" s="82"/>
      <c r="I40" s="82"/>
      <c r="J40" s="82"/>
      <c r="K40" s="82"/>
      <c r="L40" s="82"/>
      <c r="M40" s="91">
        <f t="shared" si="1"/>
        <v>5</v>
      </c>
      <c r="N40" s="331" t="s">
        <v>178</v>
      </c>
      <c r="O40" s="263"/>
      <c r="P40" s="263"/>
      <c r="Q40" s="263"/>
    </row>
    <row r="41" spans="1:17" ht="18" customHeight="1" thickBot="1">
      <c r="A41" s="87" t="s">
        <v>40</v>
      </c>
      <c r="B41" s="76"/>
      <c r="C41" s="241"/>
      <c r="D41" s="241"/>
      <c r="E41" s="241"/>
      <c r="F41" s="89">
        <f t="shared" si="0"/>
        <v>0</v>
      </c>
      <c r="G41" s="83">
        <v>2</v>
      </c>
      <c r="H41" s="82"/>
      <c r="I41" s="82"/>
      <c r="J41" s="82"/>
      <c r="K41" s="82"/>
      <c r="L41" s="82"/>
      <c r="M41" s="91">
        <f t="shared" si="1"/>
        <v>2</v>
      </c>
      <c r="N41" s="263"/>
      <c r="O41" s="263"/>
      <c r="P41" s="263"/>
      <c r="Q41" s="263"/>
    </row>
    <row r="42" spans="1:17" ht="18" customHeight="1" thickBot="1">
      <c r="A42" s="87" t="s">
        <v>47</v>
      </c>
      <c r="B42" s="76"/>
      <c r="C42" s="241">
        <v>1</v>
      </c>
      <c r="D42" s="241"/>
      <c r="E42" s="241"/>
      <c r="F42" s="89">
        <f t="shared" si="0"/>
        <v>1</v>
      </c>
      <c r="G42" s="83">
        <v>2</v>
      </c>
      <c r="H42" s="82"/>
      <c r="I42" s="82"/>
      <c r="J42" s="82"/>
      <c r="K42" s="82"/>
      <c r="L42" s="82"/>
      <c r="M42" s="91">
        <f t="shared" si="1"/>
        <v>2</v>
      </c>
      <c r="N42" s="263"/>
      <c r="O42" s="263"/>
      <c r="P42" s="263"/>
      <c r="Q42" s="263"/>
    </row>
    <row r="43" spans="1:17" ht="18" customHeight="1" thickBot="1">
      <c r="A43" s="87" t="s">
        <v>41</v>
      </c>
      <c r="B43" s="76"/>
      <c r="C43" s="241"/>
      <c r="D43" s="241"/>
      <c r="E43" s="241"/>
      <c r="F43" s="89">
        <f t="shared" si="0"/>
        <v>0</v>
      </c>
      <c r="G43" s="83">
        <v>6</v>
      </c>
      <c r="H43" s="82"/>
      <c r="I43" s="82"/>
      <c r="J43" s="82"/>
      <c r="K43" s="82"/>
      <c r="L43" s="82"/>
      <c r="M43" s="91">
        <f t="shared" si="1"/>
        <v>6</v>
      </c>
      <c r="N43" s="263"/>
      <c r="O43" s="263"/>
      <c r="P43" s="263"/>
      <c r="Q43" s="263"/>
    </row>
    <row r="44" spans="1:17" ht="18" customHeight="1" thickBot="1">
      <c r="A44" s="87" t="s">
        <v>132</v>
      </c>
      <c r="B44" s="76"/>
      <c r="C44" s="241"/>
      <c r="D44" s="241"/>
      <c r="E44" s="241"/>
      <c r="F44" s="89">
        <f t="shared" si="0"/>
        <v>0</v>
      </c>
      <c r="G44" s="83">
        <v>3</v>
      </c>
      <c r="H44" s="82"/>
      <c r="I44" s="82"/>
      <c r="J44" s="82"/>
      <c r="K44" s="82"/>
      <c r="L44" s="82"/>
      <c r="M44" s="91">
        <f t="shared" si="1"/>
        <v>3</v>
      </c>
      <c r="N44" s="263"/>
      <c r="O44" s="263"/>
      <c r="P44" s="263"/>
      <c r="Q44" s="263"/>
    </row>
    <row r="45" spans="1:17" ht="18" customHeight="1" thickBot="1">
      <c r="A45" s="87" t="s">
        <v>45</v>
      </c>
      <c r="B45" s="76"/>
      <c r="C45" s="241"/>
      <c r="D45" s="241"/>
      <c r="E45" s="241"/>
      <c r="F45" s="89">
        <f t="shared" si="0"/>
        <v>0</v>
      </c>
      <c r="G45" s="83"/>
      <c r="H45" s="82"/>
      <c r="I45" s="82"/>
      <c r="J45" s="82"/>
      <c r="K45" s="82"/>
      <c r="L45" s="82"/>
      <c r="M45" s="91">
        <f t="shared" si="1"/>
        <v>0</v>
      </c>
      <c r="N45" s="263"/>
      <c r="O45" s="263"/>
      <c r="P45" s="263"/>
      <c r="Q45" s="263"/>
    </row>
    <row r="46" spans="1:17" ht="17.25" thickBot="1">
      <c r="A46" s="76" t="s">
        <v>174</v>
      </c>
      <c r="B46" s="241"/>
      <c r="C46" s="241"/>
      <c r="D46" s="241"/>
      <c r="E46" s="241"/>
      <c r="F46" s="76">
        <f>SUM(F6:F45)</f>
        <v>467</v>
      </c>
      <c r="G46" s="241"/>
      <c r="H46" s="241"/>
      <c r="I46" s="241"/>
      <c r="J46" s="241"/>
      <c r="K46" s="96">
        <f>SUM(K25:K39)</f>
        <v>36</v>
      </c>
      <c r="L46" s="241"/>
      <c r="M46" s="97"/>
      <c r="N46" s="323"/>
      <c r="O46" s="324"/>
      <c r="P46" s="324"/>
      <c r="Q46" s="324"/>
    </row>
    <row r="47" spans="1:17" ht="17.25" thickBot="1">
      <c r="A47" s="20"/>
      <c r="B47" s="242"/>
      <c r="F47" s="20"/>
      <c r="G47" s="242"/>
      <c r="M47" s="1"/>
      <c r="P47"/>
    </row>
    <row r="48" spans="1:17" ht="23.25" customHeight="1" thickBot="1">
      <c r="A48" s="283" t="s">
        <v>215</v>
      </c>
      <c r="B48" s="284" t="s">
        <v>6</v>
      </c>
      <c r="C48" s="284"/>
      <c r="D48" s="284"/>
      <c r="E48" s="284"/>
      <c r="F48" s="284"/>
      <c r="G48" s="284" t="s">
        <v>7</v>
      </c>
      <c r="H48" s="284"/>
      <c r="I48" s="284"/>
      <c r="J48" s="284"/>
      <c r="K48" s="284"/>
      <c r="L48" s="284"/>
      <c r="M48" s="284"/>
      <c r="N48" s="285" t="s">
        <v>8</v>
      </c>
      <c r="O48" s="285"/>
      <c r="P48" s="285"/>
      <c r="Q48" s="285"/>
    </row>
    <row r="49" spans="1:17" s="8" customFormat="1" ht="27.75" customHeight="1" thickBot="1">
      <c r="A49" s="325"/>
      <c r="B49" s="110" t="s">
        <v>48</v>
      </c>
      <c r="C49" s="111" t="s">
        <v>209</v>
      </c>
      <c r="D49" s="111" t="s">
        <v>210</v>
      </c>
      <c r="E49" s="111" t="s">
        <v>113</v>
      </c>
      <c r="F49" s="112" t="s">
        <v>14</v>
      </c>
      <c r="G49" s="113" t="s">
        <v>209</v>
      </c>
      <c r="H49" s="111" t="s">
        <v>210</v>
      </c>
      <c r="I49" s="111" t="s">
        <v>16</v>
      </c>
      <c r="J49" s="111" t="s">
        <v>17</v>
      </c>
      <c r="K49" s="111" t="s">
        <v>113</v>
      </c>
      <c r="L49" s="111" t="s">
        <v>18</v>
      </c>
      <c r="M49" s="114" t="s">
        <v>14</v>
      </c>
      <c r="N49" s="326"/>
      <c r="O49" s="326"/>
      <c r="P49" s="326"/>
      <c r="Q49" s="326"/>
    </row>
    <row r="50" spans="1:17" ht="17.25" thickBot="1">
      <c r="A50" s="116" t="s">
        <v>202</v>
      </c>
      <c r="B50" s="244">
        <v>11</v>
      </c>
      <c r="C50" s="241"/>
      <c r="D50" s="241"/>
      <c r="E50" s="241"/>
      <c r="F50" s="76">
        <f>SUM(B50:E50)</f>
        <v>11</v>
      </c>
      <c r="G50" s="241"/>
      <c r="H50" s="241"/>
      <c r="I50" s="241">
        <v>1</v>
      </c>
      <c r="J50" s="241"/>
      <c r="K50" s="241"/>
      <c r="L50" s="241"/>
      <c r="M50" s="244">
        <f>G50+H50+I50+J50+K50+L50</f>
        <v>1</v>
      </c>
      <c r="N50" s="301" t="s">
        <v>214</v>
      </c>
      <c r="O50" s="319"/>
      <c r="P50" s="319"/>
      <c r="Q50" s="320"/>
    </row>
    <row r="51" spans="1:17" ht="17.25" thickBot="1">
      <c r="A51" s="117" t="s">
        <v>203</v>
      </c>
      <c r="B51" s="244">
        <v>12</v>
      </c>
      <c r="C51" s="241"/>
      <c r="D51" s="241"/>
      <c r="E51" s="241"/>
      <c r="F51" s="76">
        <f t="shared" ref="F51:F56" si="2">SUM(B51:E51)</f>
        <v>12</v>
      </c>
      <c r="G51" s="76"/>
      <c r="H51" s="241">
        <v>3</v>
      </c>
      <c r="I51" s="241">
        <v>1</v>
      </c>
      <c r="J51" s="241"/>
      <c r="K51" s="241"/>
      <c r="L51" s="241"/>
      <c r="M51" s="244">
        <f t="shared" ref="M51:M56" si="3">G51+H51+I51+J51+K51+L51</f>
        <v>4</v>
      </c>
      <c r="N51" s="327"/>
      <c r="O51" s="328"/>
      <c r="P51" s="328"/>
      <c r="Q51" s="329"/>
    </row>
    <row r="52" spans="1:17" ht="17.25" thickBot="1">
      <c r="A52" s="117" t="s">
        <v>246</v>
      </c>
      <c r="B52" s="244"/>
      <c r="C52" s="241"/>
      <c r="D52" s="241"/>
      <c r="E52" s="241"/>
      <c r="F52" s="76">
        <f t="shared" si="2"/>
        <v>0</v>
      </c>
      <c r="G52" s="76">
        <v>5</v>
      </c>
      <c r="H52" s="241"/>
      <c r="I52" s="241"/>
      <c r="J52" s="241"/>
      <c r="K52" s="241"/>
      <c r="L52" s="241"/>
      <c r="M52" s="244">
        <f t="shared" si="3"/>
        <v>5</v>
      </c>
      <c r="N52" s="327"/>
      <c r="O52" s="328"/>
      <c r="P52" s="328"/>
      <c r="Q52" s="329"/>
    </row>
    <row r="53" spans="1:17" ht="17.25" thickBot="1">
      <c r="A53" s="117" t="s">
        <v>247</v>
      </c>
      <c r="B53" s="244"/>
      <c r="C53" s="241"/>
      <c r="D53" s="241"/>
      <c r="E53" s="241"/>
      <c r="F53" s="76">
        <f t="shared" si="2"/>
        <v>0</v>
      </c>
      <c r="G53" s="76">
        <v>5</v>
      </c>
      <c r="H53" s="241"/>
      <c r="I53" s="241"/>
      <c r="J53" s="241"/>
      <c r="K53" s="241"/>
      <c r="L53" s="241"/>
      <c r="M53" s="244">
        <f t="shared" si="3"/>
        <v>5</v>
      </c>
      <c r="N53" s="327"/>
      <c r="O53" s="328"/>
      <c r="P53" s="328"/>
      <c r="Q53" s="329"/>
    </row>
    <row r="54" spans="1:17" ht="17.25" thickBot="1">
      <c r="A54" s="117" t="s">
        <v>248</v>
      </c>
      <c r="B54" s="244">
        <v>16</v>
      </c>
      <c r="C54" s="241"/>
      <c r="D54" s="241"/>
      <c r="E54" s="241"/>
      <c r="F54" s="76">
        <f t="shared" si="2"/>
        <v>16</v>
      </c>
      <c r="G54" s="76"/>
      <c r="H54" s="241">
        <v>10</v>
      </c>
      <c r="I54" s="241"/>
      <c r="J54" s="241"/>
      <c r="K54" s="241"/>
      <c r="L54" s="241"/>
      <c r="M54" s="244">
        <f t="shared" si="3"/>
        <v>10</v>
      </c>
      <c r="N54" s="327"/>
      <c r="O54" s="328"/>
      <c r="P54" s="328"/>
      <c r="Q54" s="329"/>
    </row>
    <row r="55" spans="1:17" ht="17.25" thickBot="1">
      <c r="A55" s="117" t="s">
        <v>207</v>
      </c>
      <c r="B55" s="244">
        <v>1</v>
      </c>
      <c r="C55" s="241"/>
      <c r="D55" s="241">
        <v>8</v>
      </c>
      <c r="E55" s="241"/>
      <c r="F55" s="76">
        <f t="shared" si="2"/>
        <v>9</v>
      </c>
      <c r="G55" s="76">
        <v>10</v>
      </c>
      <c r="H55" s="241">
        <v>2</v>
      </c>
      <c r="I55" s="241">
        <v>1</v>
      </c>
      <c r="J55" s="241"/>
      <c r="K55" s="241"/>
      <c r="L55" s="241"/>
      <c r="M55" s="244">
        <f t="shared" si="3"/>
        <v>13</v>
      </c>
      <c r="N55" s="327"/>
      <c r="O55" s="330"/>
      <c r="P55" s="330"/>
      <c r="Q55" s="329"/>
    </row>
    <row r="56" spans="1:17" ht="17.25" thickBot="1">
      <c r="A56" s="117" t="s">
        <v>217</v>
      </c>
      <c r="B56" s="244">
        <v>4</v>
      </c>
      <c r="C56" s="241"/>
      <c r="D56" s="241">
        <v>8</v>
      </c>
      <c r="E56" s="241"/>
      <c r="F56" s="76">
        <f t="shared" si="2"/>
        <v>12</v>
      </c>
      <c r="G56" s="76"/>
      <c r="H56" s="241">
        <v>5</v>
      </c>
      <c r="I56" s="241"/>
      <c r="J56" s="241"/>
      <c r="K56" s="241"/>
      <c r="L56" s="241"/>
      <c r="M56" s="244">
        <f t="shared" si="3"/>
        <v>5</v>
      </c>
      <c r="N56" s="327"/>
      <c r="O56" s="328"/>
      <c r="P56" s="328"/>
      <c r="Q56" s="329"/>
    </row>
    <row r="57" spans="1:17" ht="17.25" thickBot="1">
      <c r="A57" s="240" t="s">
        <v>14</v>
      </c>
      <c r="B57" s="76"/>
      <c r="C57" s="241"/>
      <c r="D57" s="241"/>
      <c r="E57" s="241"/>
      <c r="F57" s="76">
        <f>SUM(F50:F56)</f>
        <v>60</v>
      </c>
      <c r="G57" s="76"/>
      <c r="H57" s="241"/>
      <c r="I57" s="241"/>
      <c r="J57" s="241"/>
      <c r="K57" s="241"/>
      <c r="L57" s="241">
        <f>SUM(L50:L56)</f>
        <v>0</v>
      </c>
      <c r="M57" s="241">
        <f>SUM(M50:M56)</f>
        <v>43</v>
      </c>
      <c r="N57" s="321"/>
      <c r="O57" s="322"/>
      <c r="P57" s="322"/>
      <c r="Q57" s="322"/>
    </row>
    <row r="59" spans="1:17">
      <c r="K59" s="243"/>
    </row>
  </sheetData>
  <mergeCells count="19"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  <mergeCell ref="N57:Q57"/>
    <mergeCell ref="N46:Q46"/>
    <mergeCell ref="A48:A49"/>
    <mergeCell ref="B48:F48"/>
    <mergeCell ref="G48:M48"/>
    <mergeCell ref="N48:Q49"/>
    <mergeCell ref="N50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P59"/>
  <sheetViews>
    <sheetView zoomScale="115" zoomScaleNormal="115" workbookViewId="0">
      <selection activeCell="B57" sqref="B57"/>
    </sheetView>
  </sheetViews>
  <sheetFormatPr defaultRowHeight="16.5"/>
  <cols>
    <col min="1" max="1" width="26.875" style="4" customWidth="1"/>
    <col min="2" max="2" width="6.625" style="20" customWidth="1"/>
    <col min="3" max="5" width="6.625" style="245" customWidth="1"/>
    <col min="6" max="6" width="7.625" style="20" customWidth="1"/>
    <col min="7" max="7" width="7.75" style="245" customWidth="1"/>
    <col min="8" max="9" width="6.625" style="245" customWidth="1"/>
    <col min="10" max="10" width="9.25" style="245" customWidth="1"/>
    <col min="11" max="12" width="6.625" style="24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67"/>
      <c r="N1" s="67"/>
      <c r="O1" s="67"/>
      <c r="P1" s="68"/>
    </row>
    <row r="2" spans="1:16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81" t="s">
        <v>1</v>
      </c>
      <c r="N2" s="69" t="s">
        <v>172</v>
      </c>
      <c r="O2" s="69" t="s">
        <v>173</v>
      </c>
      <c r="P2" s="70" t="s">
        <v>4</v>
      </c>
    </row>
    <row r="3" spans="1:16" ht="33.75" customHeight="1" thickBot="1">
      <c r="A3" s="71" t="s">
        <v>272</v>
      </c>
      <c r="B3" s="72"/>
      <c r="C3" s="249"/>
      <c r="D3" s="249"/>
      <c r="E3" s="249"/>
      <c r="F3" s="72"/>
      <c r="G3" s="249"/>
      <c r="H3" s="249"/>
      <c r="I3" s="249"/>
      <c r="J3" s="249"/>
      <c r="K3" s="249"/>
      <c r="L3" s="249"/>
      <c r="M3" s="282"/>
      <c r="N3" s="74"/>
      <c r="O3" s="74"/>
      <c r="P3" s="75"/>
    </row>
    <row r="4" spans="1:16" ht="23.25" customHeight="1" thickBot="1">
      <c r="A4" s="283" t="s">
        <v>198</v>
      </c>
      <c r="B4" s="284" t="s">
        <v>6</v>
      </c>
      <c r="C4" s="284"/>
      <c r="D4" s="284"/>
      <c r="E4" s="284"/>
      <c r="F4" s="284" t="s">
        <v>7</v>
      </c>
      <c r="G4" s="284"/>
      <c r="H4" s="284"/>
      <c r="I4" s="284"/>
      <c r="J4" s="284"/>
      <c r="K4" s="284"/>
      <c r="L4" s="284"/>
      <c r="M4" s="285" t="s">
        <v>8</v>
      </c>
      <c r="N4" s="285"/>
      <c r="O4" s="285"/>
      <c r="P4" s="285"/>
    </row>
    <row r="5" spans="1:16" s="8" customFormat="1" ht="27.75" customHeight="1" thickBot="1">
      <c r="A5" s="283"/>
      <c r="B5" s="76" t="s">
        <v>48</v>
      </c>
      <c r="C5" s="77" t="s">
        <v>9</v>
      </c>
      <c r="D5" s="77" t="s">
        <v>275</v>
      </c>
      <c r="E5" s="88" t="s">
        <v>14</v>
      </c>
      <c r="F5" s="78" t="s">
        <v>15</v>
      </c>
      <c r="G5" s="77" t="s">
        <v>16</v>
      </c>
      <c r="H5" s="77" t="s">
        <v>17</v>
      </c>
      <c r="I5" s="77" t="s">
        <v>113</v>
      </c>
      <c r="J5" s="77" t="s">
        <v>18</v>
      </c>
      <c r="K5" s="77" t="s">
        <v>137</v>
      </c>
      <c r="L5" s="90" t="s">
        <v>14</v>
      </c>
      <c r="M5" s="285"/>
      <c r="N5" s="285"/>
      <c r="O5" s="285"/>
      <c r="P5" s="285"/>
    </row>
    <row r="6" spans="1:16" s="8" customFormat="1" ht="18" customHeight="1" thickBot="1">
      <c r="A6" s="79" t="s">
        <v>232</v>
      </c>
      <c r="B6" s="76"/>
      <c r="C6" s="247"/>
      <c r="D6" s="247"/>
      <c r="E6" s="89">
        <f>SUM(B6:D6)</f>
        <v>0</v>
      </c>
      <c r="F6" s="81"/>
      <c r="G6" s="82"/>
      <c r="H6" s="82"/>
      <c r="I6" s="82"/>
      <c r="J6" s="82"/>
      <c r="K6" s="82"/>
      <c r="L6" s="91">
        <f>SUM(F6:K6)</f>
        <v>0</v>
      </c>
      <c r="M6" s="332" t="s">
        <v>53</v>
      </c>
      <c r="N6" s="332"/>
      <c r="O6" s="332"/>
      <c r="P6" s="332"/>
    </row>
    <row r="7" spans="1:16" s="8" customFormat="1" ht="18" customHeight="1" thickBot="1">
      <c r="A7" s="79" t="s">
        <v>108</v>
      </c>
      <c r="B7" s="76"/>
      <c r="C7" s="247">
        <v>2</v>
      </c>
      <c r="D7" s="247"/>
      <c r="E7" s="89">
        <f t="shared" ref="E7:E45" si="0">SUM(B7:D7)</f>
        <v>2</v>
      </c>
      <c r="F7" s="81"/>
      <c r="G7" s="82"/>
      <c r="H7" s="82"/>
      <c r="I7" s="82">
        <v>2</v>
      </c>
      <c r="J7" s="82"/>
      <c r="K7" s="82"/>
      <c r="L7" s="91">
        <f t="shared" ref="L7:L45" si="1">SUM(F7:K7)</f>
        <v>2</v>
      </c>
      <c r="M7" s="332"/>
      <c r="N7" s="332"/>
      <c r="O7" s="332"/>
      <c r="P7" s="332"/>
    </row>
    <row r="8" spans="1:16" ht="18" customHeight="1" thickBot="1">
      <c r="A8" s="79" t="s">
        <v>105</v>
      </c>
      <c r="B8" s="76"/>
      <c r="C8" s="247"/>
      <c r="D8" s="247"/>
      <c r="E8" s="89">
        <f t="shared" si="0"/>
        <v>0</v>
      </c>
      <c r="F8" s="83"/>
      <c r="G8" s="82"/>
      <c r="H8" s="82"/>
      <c r="I8" s="82"/>
      <c r="J8" s="82"/>
      <c r="K8" s="82"/>
      <c r="L8" s="91">
        <f t="shared" si="1"/>
        <v>0</v>
      </c>
      <c r="M8" s="263"/>
      <c r="N8" s="263"/>
      <c r="O8" s="263"/>
      <c r="P8" s="263"/>
    </row>
    <row r="9" spans="1:16" ht="18" customHeight="1" thickBot="1">
      <c r="A9" s="79" t="s">
        <v>131</v>
      </c>
      <c r="B9" s="76"/>
      <c r="C9" s="247">
        <v>50</v>
      </c>
      <c r="D9" s="247"/>
      <c r="E9" s="89">
        <f t="shared" si="0"/>
        <v>50</v>
      </c>
      <c r="F9" s="83"/>
      <c r="G9" s="82"/>
      <c r="H9" s="82"/>
      <c r="I9" s="82">
        <v>50</v>
      </c>
      <c r="J9" s="82"/>
      <c r="K9" s="82"/>
      <c r="L9" s="91">
        <f t="shared" si="1"/>
        <v>50</v>
      </c>
      <c r="M9" s="263"/>
      <c r="N9" s="263"/>
      <c r="O9" s="263"/>
      <c r="P9" s="263"/>
    </row>
    <row r="10" spans="1:16" ht="18" customHeight="1" thickBot="1">
      <c r="A10" s="79" t="s">
        <v>106</v>
      </c>
      <c r="B10" s="76"/>
      <c r="C10" s="247">
        <v>8</v>
      </c>
      <c r="D10" s="247"/>
      <c r="E10" s="89">
        <f t="shared" si="0"/>
        <v>8</v>
      </c>
      <c r="F10" s="83"/>
      <c r="G10" s="82"/>
      <c r="H10" s="82"/>
      <c r="I10" s="82">
        <v>8</v>
      </c>
      <c r="J10" s="82"/>
      <c r="K10" s="82"/>
      <c r="L10" s="91">
        <f t="shared" si="1"/>
        <v>8</v>
      </c>
      <c r="M10" s="263"/>
      <c r="N10" s="263"/>
      <c r="O10" s="263"/>
      <c r="P10" s="263"/>
    </row>
    <row r="11" spans="1:16" ht="18" customHeight="1" thickBot="1">
      <c r="A11" s="84" t="s">
        <v>21</v>
      </c>
      <c r="B11" s="76">
        <v>49</v>
      </c>
      <c r="C11" s="247">
        <v>8</v>
      </c>
      <c r="D11" s="247">
        <v>8</v>
      </c>
      <c r="E11" s="89">
        <f t="shared" si="0"/>
        <v>65</v>
      </c>
      <c r="F11" s="83">
        <v>11</v>
      </c>
      <c r="G11" s="82"/>
      <c r="H11" s="82"/>
      <c r="I11" s="82"/>
      <c r="J11" s="82"/>
      <c r="K11" s="82">
        <v>13</v>
      </c>
      <c r="L11" s="91">
        <f t="shared" si="1"/>
        <v>24</v>
      </c>
      <c r="M11" s="331" t="s">
        <v>189</v>
      </c>
      <c r="N11" s="263"/>
      <c r="O11" s="263"/>
      <c r="P11" s="263"/>
    </row>
    <row r="12" spans="1:16" ht="18" customHeight="1" thickBot="1">
      <c r="A12" s="84" t="s">
        <v>22</v>
      </c>
      <c r="B12" s="76"/>
      <c r="C12" s="247">
        <v>12</v>
      </c>
      <c r="D12" s="247"/>
      <c r="E12" s="89">
        <f t="shared" si="0"/>
        <v>12</v>
      </c>
      <c r="F12" s="83">
        <v>8</v>
      </c>
      <c r="G12" s="82"/>
      <c r="H12" s="82"/>
      <c r="I12" s="82">
        <v>4</v>
      </c>
      <c r="J12" s="82"/>
      <c r="K12" s="82"/>
      <c r="L12" s="91">
        <f t="shared" si="1"/>
        <v>12</v>
      </c>
      <c r="M12" s="331" t="s">
        <v>184</v>
      </c>
      <c r="N12" s="263"/>
      <c r="O12" s="263"/>
      <c r="P12" s="263"/>
    </row>
    <row r="13" spans="1:16" ht="18" customHeight="1" thickBot="1">
      <c r="A13" s="84" t="s">
        <v>23</v>
      </c>
      <c r="B13" s="76"/>
      <c r="C13" s="247">
        <v>14</v>
      </c>
      <c r="D13" s="247"/>
      <c r="E13" s="89">
        <f t="shared" si="0"/>
        <v>14</v>
      </c>
      <c r="F13" s="83">
        <v>12</v>
      </c>
      <c r="G13" s="82"/>
      <c r="H13" s="82"/>
      <c r="I13" s="82">
        <v>2</v>
      </c>
      <c r="J13" s="82"/>
      <c r="K13" s="82"/>
      <c r="L13" s="91">
        <f t="shared" si="1"/>
        <v>14</v>
      </c>
      <c r="M13" s="263"/>
      <c r="N13" s="263"/>
      <c r="O13" s="263"/>
      <c r="P13" s="263"/>
    </row>
    <row r="14" spans="1:16" ht="18" customHeight="1" thickBot="1">
      <c r="A14" s="84" t="s">
        <v>24</v>
      </c>
      <c r="B14" s="76"/>
      <c r="C14" s="247">
        <v>4</v>
      </c>
      <c r="D14" s="247"/>
      <c r="E14" s="89">
        <f t="shared" si="0"/>
        <v>4</v>
      </c>
      <c r="F14" s="83">
        <v>4</v>
      </c>
      <c r="G14" s="82"/>
      <c r="H14" s="82"/>
      <c r="I14" s="82"/>
      <c r="J14" s="82"/>
      <c r="K14" s="82"/>
      <c r="L14" s="91">
        <f t="shared" si="1"/>
        <v>4</v>
      </c>
      <c r="M14" s="263"/>
      <c r="N14" s="263"/>
      <c r="O14" s="263"/>
      <c r="P14" s="263"/>
    </row>
    <row r="15" spans="1:16" ht="18" customHeight="1" thickBot="1">
      <c r="A15" s="84" t="s">
        <v>25</v>
      </c>
      <c r="B15" s="76"/>
      <c r="C15" s="247">
        <v>4</v>
      </c>
      <c r="D15" s="247"/>
      <c r="E15" s="89">
        <f t="shared" si="0"/>
        <v>4</v>
      </c>
      <c r="F15" s="83">
        <v>4</v>
      </c>
      <c r="G15" s="82"/>
      <c r="H15" s="82"/>
      <c r="I15" s="82"/>
      <c r="J15" s="82"/>
      <c r="K15" s="82"/>
      <c r="L15" s="91">
        <f t="shared" si="1"/>
        <v>4</v>
      </c>
      <c r="M15" s="263"/>
      <c r="N15" s="263"/>
      <c r="O15" s="263"/>
      <c r="P15" s="263"/>
    </row>
    <row r="16" spans="1:16" ht="18" customHeight="1" thickBot="1">
      <c r="A16" s="84" t="s">
        <v>46</v>
      </c>
      <c r="B16" s="76"/>
      <c r="C16" s="247">
        <v>8</v>
      </c>
      <c r="D16" s="247">
        <v>8</v>
      </c>
      <c r="E16" s="89">
        <f t="shared" si="0"/>
        <v>16</v>
      </c>
      <c r="F16" s="83">
        <v>16</v>
      </c>
      <c r="G16" s="82"/>
      <c r="H16" s="82"/>
      <c r="I16" s="82"/>
      <c r="J16" s="82"/>
      <c r="K16" s="82"/>
      <c r="L16" s="91">
        <f t="shared" si="1"/>
        <v>16</v>
      </c>
      <c r="M16" s="263"/>
      <c r="N16" s="263"/>
      <c r="O16" s="263"/>
      <c r="P16" s="263"/>
    </row>
    <row r="17" spans="1:16" ht="18" customHeight="1" thickBot="1">
      <c r="A17" s="84" t="s">
        <v>66</v>
      </c>
      <c r="B17" s="76"/>
      <c r="C17" s="247">
        <v>2</v>
      </c>
      <c r="D17" s="247"/>
      <c r="E17" s="89">
        <f t="shared" si="0"/>
        <v>2</v>
      </c>
      <c r="F17" s="83">
        <v>1</v>
      </c>
      <c r="G17" s="82"/>
      <c r="H17" s="82"/>
      <c r="I17" s="82">
        <v>1</v>
      </c>
      <c r="J17" s="82"/>
      <c r="K17" s="82"/>
      <c r="L17" s="91">
        <f t="shared" si="1"/>
        <v>2</v>
      </c>
      <c r="M17" s="263"/>
      <c r="N17" s="263"/>
      <c r="O17" s="263"/>
      <c r="P17" s="263"/>
    </row>
    <row r="18" spans="1:16" ht="18" customHeight="1" thickBot="1">
      <c r="A18" s="84" t="s">
        <v>65</v>
      </c>
      <c r="B18" s="76"/>
      <c r="C18" s="247">
        <v>3</v>
      </c>
      <c r="D18" s="247"/>
      <c r="E18" s="89">
        <f t="shared" si="0"/>
        <v>3</v>
      </c>
      <c r="F18" s="83"/>
      <c r="G18" s="82"/>
      <c r="H18" s="82"/>
      <c r="I18" s="82">
        <v>3</v>
      </c>
      <c r="J18" s="82"/>
      <c r="K18" s="82"/>
      <c r="L18" s="91">
        <f t="shared" si="1"/>
        <v>3</v>
      </c>
      <c r="M18" s="263"/>
      <c r="N18" s="263"/>
      <c r="O18" s="263"/>
      <c r="P18" s="263"/>
    </row>
    <row r="19" spans="1:16" ht="18" customHeight="1" thickBot="1">
      <c r="A19" s="84" t="s">
        <v>35</v>
      </c>
      <c r="B19" s="76"/>
      <c r="C19" s="247">
        <v>12</v>
      </c>
      <c r="D19" s="247">
        <v>11</v>
      </c>
      <c r="E19" s="89">
        <f t="shared" si="0"/>
        <v>23</v>
      </c>
      <c r="F19" s="83">
        <v>23</v>
      </c>
      <c r="G19" s="82"/>
      <c r="H19" s="82"/>
      <c r="I19" s="82"/>
      <c r="J19" s="82"/>
      <c r="K19" s="82"/>
      <c r="L19" s="91">
        <f t="shared" si="1"/>
        <v>23</v>
      </c>
      <c r="M19" s="263"/>
      <c r="N19" s="263"/>
      <c r="O19" s="263"/>
      <c r="P19" s="263"/>
    </row>
    <row r="20" spans="1:16" ht="18" customHeight="1" thickBot="1">
      <c r="A20" s="85" t="s">
        <v>28</v>
      </c>
      <c r="B20" s="76"/>
      <c r="C20" s="247">
        <v>6</v>
      </c>
      <c r="D20" s="247"/>
      <c r="E20" s="89">
        <f t="shared" si="0"/>
        <v>6</v>
      </c>
      <c r="F20" s="83">
        <v>5</v>
      </c>
      <c r="G20" s="82"/>
      <c r="H20" s="82"/>
      <c r="I20" s="82"/>
      <c r="J20" s="82"/>
      <c r="K20" s="82"/>
      <c r="L20" s="91">
        <f t="shared" si="1"/>
        <v>5</v>
      </c>
      <c r="M20" s="301" t="s">
        <v>56</v>
      </c>
      <c r="N20" s="302"/>
      <c r="O20" s="302"/>
      <c r="P20" s="303"/>
    </row>
    <row r="21" spans="1:16" ht="18" customHeight="1" thickBot="1">
      <c r="A21" s="85" t="s">
        <v>238</v>
      </c>
      <c r="B21" s="76">
        <v>15</v>
      </c>
      <c r="C21" s="247">
        <v>10</v>
      </c>
      <c r="D21" s="247"/>
      <c r="E21" s="89">
        <f t="shared" si="0"/>
        <v>25</v>
      </c>
      <c r="F21" s="83">
        <v>16</v>
      </c>
      <c r="G21" s="82"/>
      <c r="H21" s="82"/>
      <c r="I21" s="82"/>
      <c r="J21" s="82"/>
      <c r="K21" s="82"/>
      <c r="L21" s="91">
        <f t="shared" si="1"/>
        <v>16</v>
      </c>
      <c r="M21" s="304"/>
      <c r="N21" s="305"/>
      <c r="O21" s="305"/>
      <c r="P21" s="306"/>
    </row>
    <row r="22" spans="1:16" ht="18" customHeight="1" thickBot="1">
      <c r="A22" s="85" t="s">
        <v>236</v>
      </c>
      <c r="B22" s="76">
        <v>30</v>
      </c>
      <c r="C22" s="247">
        <v>20</v>
      </c>
      <c r="D22" s="247"/>
      <c r="E22" s="89">
        <f t="shared" si="0"/>
        <v>50</v>
      </c>
      <c r="F22" s="83">
        <v>14</v>
      </c>
      <c r="G22" s="82"/>
      <c r="H22" s="82"/>
      <c r="I22" s="82"/>
      <c r="J22" s="82"/>
      <c r="K22" s="82"/>
      <c r="L22" s="91">
        <f t="shared" si="1"/>
        <v>14</v>
      </c>
      <c r="M22" s="304"/>
      <c r="N22" s="305"/>
      <c r="O22" s="305"/>
      <c r="P22" s="306"/>
    </row>
    <row r="23" spans="1:16" ht="18" customHeight="1" thickBot="1">
      <c r="A23" s="85" t="s">
        <v>237</v>
      </c>
      <c r="B23" s="76">
        <v>2</v>
      </c>
      <c r="C23" s="247">
        <v>2</v>
      </c>
      <c r="D23" s="247"/>
      <c r="E23" s="89">
        <f t="shared" si="0"/>
        <v>4</v>
      </c>
      <c r="F23" s="83">
        <v>4</v>
      </c>
      <c r="G23" s="82"/>
      <c r="H23" s="82"/>
      <c r="I23" s="82"/>
      <c r="J23" s="82"/>
      <c r="K23" s="82"/>
      <c r="L23" s="91">
        <f t="shared" si="1"/>
        <v>4</v>
      </c>
      <c r="M23" s="304"/>
      <c r="N23" s="305"/>
      <c r="O23" s="305"/>
      <c r="P23" s="306"/>
    </row>
    <row r="24" spans="1:16" ht="18" customHeight="1" thickBot="1">
      <c r="A24" s="85" t="s">
        <v>199</v>
      </c>
      <c r="B24" s="76">
        <v>51</v>
      </c>
      <c r="C24" s="247">
        <v>20</v>
      </c>
      <c r="D24" s="247"/>
      <c r="E24" s="89">
        <f t="shared" si="0"/>
        <v>71</v>
      </c>
      <c r="F24" s="83">
        <v>35</v>
      </c>
      <c r="G24" s="82"/>
      <c r="H24" s="82"/>
      <c r="I24" s="82"/>
      <c r="J24" s="82"/>
      <c r="K24" s="82"/>
      <c r="L24" s="91">
        <f t="shared" si="1"/>
        <v>35</v>
      </c>
      <c r="M24" s="295"/>
      <c r="N24" s="296"/>
      <c r="O24" s="296"/>
      <c r="P24" s="297"/>
    </row>
    <row r="25" spans="1:16" ht="18" customHeight="1" thickBot="1">
      <c r="A25" s="86" t="s">
        <v>33</v>
      </c>
      <c r="B25" s="76"/>
      <c r="C25" s="247">
        <v>8</v>
      </c>
      <c r="D25" s="247"/>
      <c r="E25" s="89">
        <f t="shared" si="0"/>
        <v>8</v>
      </c>
      <c r="F25" s="83">
        <v>6</v>
      </c>
      <c r="G25" s="82"/>
      <c r="H25" s="82"/>
      <c r="I25" s="82"/>
      <c r="J25" s="82">
        <v>2</v>
      </c>
      <c r="K25" s="82"/>
      <c r="L25" s="91">
        <f t="shared" si="1"/>
        <v>8</v>
      </c>
      <c r="M25" s="331" t="s">
        <v>177</v>
      </c>
      <c r="N25" s="331"/>
      <c r="O25" s="331"/>
      <c r="P25" s="331"/>
    </row>
    <row r="26" spans="1:16" ht="18" customHeight="1" thickBot="1">
      <c r="A26" s="86" t="s">
        <v>34</v>
      </c>
      <c r="B26" s="76"/>
      <c r="C26" s="247">
        <v>8</v>
      </c>
      <c r="D26" s="247"/>
      <c r="E26" s="89">
        <f t="shared" si="0"/>
        <v>8</v>
      </c>
      <c r="F26" s="83">
        <v>8</v>
      </c>
      <c r="G26" s="82"/>
      <c r="H26" s="82"/>
      <c r="I26" s="82"/>
      <c r="J26" s="82"/>
      <c r="K26" s="82"/>
      <c r="L26" s="91">
        <f t="shared" si="1"/>
        <v>8</v>
      </c>
      <c r="M26" s="263"/>
      <c r="N26" s="263"/>
      <c r="O26" s="263"/>
      <c r="P26" s="263"/>
    </row>
    <row r="27" spans="1:16" ht="18" customHeight="1" thickBot="1">
      <c r="A27" s="86" t="s">
        <v>31</v>
      </c>
      <c r="B27" s="76"/>
      <c r="C27" s="247">
        <v>8</v>
      </c>
      <c r="D27" s="247"/>
      <c r="E27" s="89">
        <f t="shared" si="0"/>
        <v>8</v>
      </c>
      <c r="F27" s="83">
        <v>8</v>
      </c>
      <c r="G27" s="82"/>
      <c r="H27" s="82"/>
      <c r="I27" s="82"/>
      <c r="J27" s="82"/>
      <c r="K27" s="82"/>
      <c r="L27" s="91">
        <f t="shared" si="1"/>
        <v>8</v>
      </c>
      <c r="M27" s="263"/>
      <c r="N27" s="263"/>
      <c r="O27" s="263"/>
      <c r="P27" s="263"/>
    </row>
    <row r="28" spans="1:16" ht="18" customHeight="1" thickBot="1">
      <c r="A28" s="86" t="s">
        <v>36</v>
      </c>
      <c r="B28" s="76"/>
      <c r="C28" s="247">
        <v>6</v>
      </c>
      <c r="D28" s="247">
        <v>8</v>
      </c>
      <c r="E28" s="89">
        <f t="shared" si="0"/>
        <v>14</v>
      </c>
      <c r="F28" s="83">
        <v>14</v>
      </c>
      <c r="G28" s="82"/>
      <c r="H28" s="82"/>
      <c r="I28" s="82"/>
      <c r="J28" s="82"/>
      <c r="K28" s="82"/>
      <c r="L28" s="91">
        <f t="shared" si="1"/>
        <v>14</v>
      </c>
      <c r="M28" s="263"/>
      <c r="N28" s="263"/>
      <c r="O28" s="263"/>
      <c r="P28" s="263"/>
    </row>
    <row r="29" spans="1:16" ht="18" customHeight="1" thickBot="1">
      <c r="A29" s="86" t="s">
        <v>27</v>
      </c>
      <c r="B29" s="76"/>
      <c r="C29" s="247">
        <v>8</v>
      </c>
      <c r="D29" s="247"/>
      <c r="E29" s="89">
        <f t="shared" si="0"/>
        <v>8</v>
      </c>
      <c r="F29" s="83">
        <v>8</v>
      </c>
      <c r="G29" s="82"/>
      <c r="H29" s="82"/>
      <c r="I29" s="82"/>
      <c r="J29" s="82"/>
      <c r="K29" s="82"/>
      <c r="L29" s="91">
        <f t="shared" si="1"/>
        <v>8</v>
      </c>
      <c r="M29" s="263"/>
      <c r="N29" s="263"/>
      <c r="O29" s="263"/>
      <c r="P29" s="263"/>
    </row>
    <row r="30" spans="1:16" ht="18" customHeight="1" thickBot="1">
      <c r="A30" s="86" t="s">
        <v>37</v>
      </c>
      <c r="B30" s="76"/>
      <c r="C30" s="247">
        <v>10</v>
      </c>
      <c r="D30" s="247">
        <v>6</v>
      </c>
      <c r="E30" s="89">
        <f t="shared" si="0"/>
        <v>16</v>
      </c>
      <c r="F30" s="83">
        <v>16</v>
      </c>
      <c r="G30" s="82"/>
      <c r="H30" s="82"/>
      <c r="I30" s="82"/>
      <c r="J30" s="82"/>
      <c r="K30" s="82"/>
      <c r="L30" s="91">
        <f t="shared" si="1"/>
        <v>16</v>
      </c>
      <c r="M30" s="263"/>
      <c r="N30" s="263"/>
      <c r="O30" s="263"/>
      <c r="P30" s="263"/>
    </row>
    <row r="31" spans="1:16" ht="18" customHeight="1" thickBot="1">
      <c r="A31" s="86" t="s">
        <v>169</v>
      </c>
      <c r="B31" s="76"/>
      <c r="C31" s="247">
        <v>10</v>
      </c>
      <c r="D31" s="247"/>
      <c r="E31" s="89">
        <f t="shared" si="0"/>
        <v>10</v>
      </c>
      <c r="F31" s="83">
        <v>9</v>
      </c>
      <c r="G31" s="82"/>
      <c r="H31" s="82"/>
      <c r="I31" s="82"/>
      <c r="J31" s="82">
        <v>1</v>
      </c>
      <c r="K31" s="82"/>
      <c r="L31" s="91">
        <f t="shared" si="1"/>
        <v>10</v>
      </c>
      <c r="M31" s="263"/>
      <c r="N31" s="263"/>
      <c r="O31" s="263"/>
      <c r="P31" s="263"/>
    </row>
    <row r="32" spans="1:16" ht="18" customHeight="1" thickBot="1">
      <c r="A32" s="86" t="s">
        <v>64</v>
      </c>
      <c r="B32" s="76"/>
      <c r="C32" s="247">
        <v>10</v>
      </c>
      <c r="D32" s="247"/>
      <c r="E32" s="89">
        <f t="shared" si="0"/>
        <v>10</v>
      </c>
      <c r="F32" s="83">
        <v>10</v>
      </c>
      <c r="G32" s="82"/>
      <c r="H32" s="82"/>
      <c r="I32" s="82"/>
      <c r="J32" s="82"/>
      <c r="K32" s="82"/>
      <c r="L32" s="91">
        <f t="shared" si="1"/>
        <v>10</v>
      </c>
      <c r="M32" s="263"/>
      <c r="N32" s="263"/>
      <c r="O32" s="263"/>
      <c r="P32" s="263"/>
    </row>
    <row r="33" spans="1:16" ht="18" customHeight="1" thickBot="1">
      <c r="A33" s="86" t="s">
        <v>171</v>
      </c>
      <c r="B33" s="76"/>
      <c r="C33" s="247">
        <v>8</v>
      </c>
      <c r="D33" s="247"/>
      <c r="E33" s="89">
        <f t="shared" si="0"/>
        <v>8</v>
      </c>
      <c r="F33" s="83">
        <v>6</v>
      </c>
      <c r="G33" s="82"/>
      <c r="H33" s="82"/>
      <c r="I33" s="82"/>
      <c r="J33" s="82">
        <v>2</v>
      </c>
      <c r="K33" s="82"/>
      <c r="L33" s="91">
        <f t="shared" si="1"/>
        <v>8</v>
      </c>
      <c r="M33" s="263"/>
      <c r="N33" s="263"/>
      <c r="O33" s="263"/>
      <c r="P33" s="263"/>
    </row>
    <row r="34" spans="1:16" ht="18" customHeight="1" thickBot="1">
      <c r="A34" s="86" t="s">
        <v>170</v>
      </c>
      <c r="B34" s="76"/>
      <c r="C34" s="247">
        <v>5</v>
      </c>
      <c r="D34" s="247">
        <v>6</v>
      </c>
      <c r="E34" s="89">
        <f t="shared" si="0"/>
        <v>11</v>
      </c>
      <c r="F34" s="83">
        <v>8</v>
      </c>
      <c r="G34" s="82"/>
      <c r="H34" s="82"/>
      <c r="I34" s="82"/>
      <c r="J34" s="82">
        <v>3</v>
      </c>
      <c r="K34" s="82"/>
      <c r="L34" s="91">
        <f t="shared" si="1"/>
        <v>11</v>
      </c>
      <c r="M34" s="263"/>
      <c r="N34" s="263"/>
      <c r="O34" s="263"/>
      <c r="P34" s="263"/>
    </row>
    <row r="35" spans="1:16" ht="18" customHeight="1" thickBot="1">
      <c r="A35" s="86" t="s">
        <v>233</v>
      </c>
      <c r="B35" s="76"/>
      <c r="C35" s="247">
        <v>6</v>
      </c>
      <c r="D35" s="247"/>
      <c r="E35" s="89">
        <f t="shared" si="0"/>
        <v>6</v>
      </c>
      <c r="F35" s="83">
        <v>6</v>
      </c>
      <c r="G35" s="82"/>
      <c r="H35" s="82"/>
      <c r="I35" s="82"/>
      <c r="J35" s="82"/>
      <c r="K35" s="82"/>
      <c r="L35" s="91">
        <f t="shared" si="1"/>
        <v>6</v>
      </c>
      <c r="M35" s="263"/>
      <c r="N35" s="263"/>
      <c r="O35" s="263"/>
      <c r="P35" s="263"/>
    </row>
    <row r="36" spans="1:16" ht="18" customHeight="1" thickBot="1">
      <c r="A36" s="86" t="s">
        <v>234</v>
      </c>
      <c r="B36" s="76"/>
      <c r="C36" s="247">
        <v>11</v>
      </c>
      <c r="D36" s="247"/>
      <c r="E36" s="89">
        <f t="shared" si="0"/>
        <v>11</v>
      </c>
      <c r="F36" s="83">
        <v>11</v>
      </c>
      <c r="G36" s="82"/>
      <c r="H36" s="82"/>
      <c r="I36" s="82"/>
      <c r="J36" s="82"/>
      <c r="K36" s="82"/>
      <c r="L36" s="91">
        <f t="shared" si="1"/>
        <v>11</v>
      </c>
      <c r="M36" s="263"/>
      <c r="N36" s="263"/>
      <c r="O36" s="263"/>
      <c r="P36" s="263"/>
    </row>
    <row r="37" spans="1:16" ht="18" customHeight="1" thickBot="1">
      <c r="A37" s="86" t="s">
        <v>258</v>
      </c>
      <c r="B37" s="76"/>
      <c r="C37" s="247">
        <v>10</v>
      </c>
      <c r="D37" s="247"/>
      <c r="E37" s="89">
        <f t="shared" si="0"/>
        <v>10</v>
      </c>
      <c r="F37" s="83">
        <v>8</v>
      </c>
      <c r="G37" s="82"/>
      <c r="H37" s="82"/>
      <c r="I37" s="82"/>
      <c r="J37" s="82">
        <v>2</v>
      </c>
      <c r="K37" s="82"/>
      <c r="L37" s="91">
        <f t="shared" si="1"/>
        <v>10</v>
      </c>
      <c r="M37" s="263"/>
      <c r="N37" s="263"/>
      <c r="O37" s="263"/>
      <c r="P37" s="263"/>
    </row>
    <row r="38" spans="1:16" ht="18" customHeight="1" thickBot="1">
      <c r="A38" s="86" t="s">
        <v>29</v>
      </c>
      <c r="B38" s="76"/>
      <c r="C38" s="247">
        <v>24</v>
      </c>
      <c r="D38" s="247"/>
      <c r="E38" s="89">
        <f t="shared" si="0"/>
        <v>24</v>
      </c>
      <c r="F38" s="83">
        <v>24</v>
      </c>
      <c r="G38" s="82"/>
      <c r="H38" s="82"/>
      <c r="I38" s="82"/>
      <c r="J38" s="82"/>
      <c r="K38" s="82"/>
      <c r="L38" s="91">
        <f t="shared" si="1"/>
        <v>24</v>
      </c>
      <c r="M38" s="263"/>
      <c r="N38" s="263"/>
      <c r="O38" s="263"/>
      <c r="P38" s="263"/>
    </row>
    <row r="39" spans="1:16" ht="18" customHeight="1" thickBot="1">
      <c r="A39" s="86" t="s">
        <v>138</v>
      </c>
      <c r="B39" s="76"/>
      <c r="C39" s="247"/>
      <c r="D39" s="247"/>
      <c r="E39" s="89">
        <f t="shared" si="0"/>
        <v>0</v>
      </c>
      <c r="F39" s="83"/>
      <c r="G39" s="82"/>
      <c r="H39" s="82"/>
      <c r="I39" s="82"/>
      <c r="J39" s="82"/>
      <c r="K39" s="82"/>
      <c r="L39" s="91">
        <f t="shared" si="1"/>
        <v>0</v>
      </c>
      <c r="M39" s="263"/>
      <c r="N39" s="263"/>
      <c r="O39" s="263"/>
      <c r="P39" s="263"/>
    </row>
    <row r="40" spans="1:16" ht="18" customHeight="1" thickBot="1">
      <c r="A40" s="87" t="s">
        <v>39</v>
      </c>
      <c r="B40" s="76"/>
      <c r="C40" s="247"/>
      <c r="D40" s="247"/>
      <c r="E40" s="89">
        <f t="shared" si="0"/>
        <v>0</v>
      </c>
      <c r="F40" s="83">
        <v>9</v>
      </c>
      <c r="G40" s="82"/>
      <c r="H40" s="82"/>
      <c r="I40" s="82"/>
      <c r="J40" s="82"/>
      <c r="K40" s="82"/>
      <c r="L40" s="91">
        <f t="shared" si="1"/>
        <v>9</v>
      </c>
      <c r="M40" s="331" t="s">
        <v>178</v>
      </c>
      <c r="N40" s="263"/>
      <c r="O40" s="263"/>
      <c r="P40" s="263"/>
    </row>
    <row r="41" spans="1:16" ht="18" customHeight="1" thickBot="1">
      <c r="A41" s="87" t="s">
        <v>40</v>
      </c>
      <c r="B41" s="76"/>
      <c r="C41" s="247"/>
      <c r="D41" s="247"/>
      <c r="E41" s="89">
        <f t="shared" si="0"/>
        <v>0</v>
      </c>
      <c r="F41" s="83">
        <v>5</v>
      </c>
      <c r="G41" s="82"/>
      <c r="H41" s="82"/>
      <c r="I41" s="82"/>
      <c r="J41" s="82"/>
      <c r="K41" s="82"/>
      <c r="L41" s="91">
        <f t="shared" si="1"/>
        <v>5</v>
      </c>
      <c r="M41" s="263"/>
      <c r="N41" s="263"/>
      <c r="O41" s="263"/>
      <c r="P41" s="263"/>
    </row>
    <row r="42" spans="1:16" ht="18" customHeight="1" thickBot="1">
      <c r="A42" s="87" t="s">
        <v>47</v>
      </c>
      <c r="B42" s="76"/>
      <c r="C42" s="247"/>
      <c r="D42" s="247"/>
      <c r="E42" s="89">
        <f t="shared" si="0"/>
        <v>0</v>
      </c>
      <c r="F42" s="83">
        <v>1</v>
      </c>
      <c r="G42" s="82"/>
      <c r="H42" s="82"/>
      <c r="I42" s="82"/>
      <c r="J42" s="82"/>
      <c r="K42" s="82"/>
      <c r="L42" s="91">
        <f t="shared" si="1"/>
        <v>1</v>
      </c>
      <c r="M42" s="263"/>
      <c r="N42" s="263"/>
      <c r="O42" s="263"/>
      <c r="P42" s="263"/>
    </row>
    <row r="43" spans="1:16" ht="18" customHeight="1" thickBot="1">
      <c r="A43" s="87" t="s">
        <v>41</v>
      </c>
      <c r="B43" s="76"/>
      <c r="C43" s="247"/>
      <c r="D43" s="247"/>
      <c r="E43" s="89">
        <f t="shared" si="0"/>
        <v>0</v>
      </c>
      <c r="F43" s="83">
        <v>8</v>
      </c>
      <c r="G43" s="82"/>
      <c r="H43" s="82"/>
      <c r="I43" s="82"/>
      <c r="J43" s="82"/>
      <c r="K43" s="82"/>
      <c r="L43" s="91">
        <f t="shared" si="1"/>
        <v>8</v>
      </c>
      <c r="M43" s="263"/>
      <c r="N43" s="263"/>
      <c r="O43" s="263"/>
      <c r="P43" s="263"/>
    </row>
    <row r="44" spans="1:16" ht="18" customHeight="1" thickBot="1">
      <c r="A44" s="87" t="s">
        <v>132</v>
      </c>
      <c r="B44" s="76"/>
      <c r="C44" s="247"/>
      <c r="D44" s="247"/>
      <c r="E44" s="89">
        <f t="shared" si="0"/>
        <v>0</v>
      </c>
      <c r="F44" s="83">
        <v>8</v>
      </c>
      <c r="G44" s="82"/>
      <c r="H44" s="82"/>
      <c r="I44" s="82"/>
      <c r="J44" s="82"/>
      <c r="K44" s="82"/>
      <c r="L44" s="91">
        <f t="shared" si="1"/>
        <v>8</v>
      </c>
      <c r="M44" s="263"/>
      <c r="N44" s="263"/>
      <c r="O44" s="263"/>
      <c r="P44" s="263"/>
    </row>
    <row r="45" spans="1:16" ht="18" customHeight="1" thickBot="1">
      <c r="A45" s="87" t="s">
        <v>45</v>
      </c>
      <c r="B45" s="76"/>
      <c r="C45" s="247"/>
      <c r="D45" s="247"/>
      <c r="E45" s="89">
        <f t="shared" si="0"/>
        <v>0</v>
      </c>
      <c r="F45" s="83">
        <v>2</v>
      </c>
      <c r="G45" s="82"/>
      <c r="H45" s="82"/>
      <c r="I45" s="82"/>
      <c r="J45" s="82"/>
      <c r="K45" s="82"/>
      <c r="L45" s="91">
        <f t="shared" si="1"/>
        <v>2</v>
      </c>
      <c r="M45" s="263"/>
      <c r="N45" s="263"/>
      <c r="O45" s="263"/>
      <c r="P45" s="263"/>
    </row>
    <row r="46" spans="1:16" ht="17.25" thickBot="1">
      <c r="A46" s="76" t="s">
        <v>174</v>
      </c>
      <c r="B46" s="247"/>
      <c r="C46" s="247"/>
      <c r="D46" s="247"/>
      <c r="E46" s="76">
        <f>SUM(E6:E45)</f>
        <v>511</v>
      </c>
      <c r="F46" s="247"/>
      <c r="G46" s="247"/>
      <c r="H46" s="247"/>
      <c r="I46" s="247"/>
      <c r="J46" s="96">
        <f>SUM(J25:J39)</f>
        <v>10</v>
      </c>
      <c r="K46" s="247"/>
      <c r="L46" s="97"/>
      <c r="M46" s="323"/>
      <c r="N46" s="324"/>
      <c r="O46" s="324"/>
      <c r="P46" s="324"/>
    </row>
    <row r="47" spans="1:16" ht="17.25" thickBot="1">
      <c r="A47" s="20"/>
      <c r="B47" s="245"/>
      <c r="E47" s="20"/>
      <c r="F47" s="245"/>
      <c r="L47" s="1"/>
      <c r="O47"/>
    </row>
    <row r="48" spans="1:16" ht="23.25" customHeight="1" thickBot="1">
      <c r="A48" s="283" t="s">
        <v>215</v>
      </c>
      <c r="B48" s="284" t="s">
        <v>6</v>
      </c>
      <c r="C48" s="284"/>
      <c r="D48" s="284"/>
      <c r="E48" s="284"/>
      <c r="F48" s="284" t="s">
        <v>7</v>
      </c>
      <c r="G48" s="284"/>
      <c r="H48" s="284"/>
      <c r="I48" s="284"/>
      <c r="J48" s="284"/>
      <c r="K48" s="284"/>
      <c r="L48" s="284"/>
      <c r="M48" s="285" t="s">
        <v>8</v>
      </c>
      <c r="N48" s="285"/>
      <c r="O48" s="285"/>
      <c r="P48" s="285"/>
    </row>
    <row r="49" spans="1:16" s="8" customFormat="1" ht="27.75" customHeight="1" thickBot="1">
      <c r="A49" s="325"/>
      <c r="B49" s="110" t="s">
        <v>48</v>
      </c>
      <c r="C49" s="111" t="s">
        <v>210</v>
      </c>
      <c r="D49" s="111" t="s">
        <v>113</v>
      </c>
      <c r="E49" s="112" t="s">
        <v>14</v>
      </c>
      <c r="F49" s="113" t="s">
        <v>209</v>
      </c>
      <c r="G49" s="111" t="s">
        <v>210</v>
      </c>
      <c r="H49" s="111" t="s">
        <v>16</v>
      </c>
      <c r="I49" s="111" t="s">
        <v>17</v>
      </c>
      <c r="J49" s="111" t="s">
        <v>113</v>
      </c>
      <c r="K49" s="111" t="s">
        <v>18</v>
      </c>
      <c r="L49" s="114" t="s">
        <v>14</v>
      </c>
      <c r="M49" s="326"/>
      <c r="N49" s="326"/>
      <c r="O49" s="326"/>
      <c r="P49" s="326"/>
    </row>
    <row r="50" spans="1:16" ht="17.25" thickBot="1">
      <c r="A50" s="116" t="s">
        <v>202</v>
      </c>
      <c r="B50" s="248">
        <v>10</v>
      </c>
      <c r="C50" s="247">
        <v>3</v>
      </c>
      <c r="D50" s="247"/>
      <c r="E50" s="76">
        <f>SUM(B50:D50)</f>
        <v>13</v>
      </c>
      <c r="F50" s="247"/>
      <c r="G50" s="247">
        <v>3</v>
      </c>
      <c r="H50" s="247"/>
      <c r="I50" s="247"/>
      <c r="J50" s="247"/>
      <c r="K50" s="247"/>
      <c r="L50" s="248">
        <f>F50+G50+H50+I50+J50+K50</f>
        <v>3</v>
      </c>
      <c r="M50" s="301" t="s">
        <v>214</v>
      </c>
      <c r="N50" s="319"/>
      <c r="O50" s="319"/>
      <c r="P50" s="320"/>
    </row>
    <row r="51" spans="1:16" ht="17.25" thickBot="1">
      <c r="A51" s="117" t="s">
        <v>203</v>
      </c>
      <c r="B51" s="248">
        <v>8</v>
      </c>
      <c r="C51" s="247">
        <v>3</v>
      </c>
      <c r="D51" s="247">
        <v>2</v>
      </c>
      <c r="E51" s="76">
        <f t="shared" ref="E51:E56" si="2">SUM(B51:D51)</f>
        <v>13</v>
      </c>
      <c r="F51" s="76"/>
      <c r="G51" s="247">
        <v>5</v>
      </c>
      <c r="H51" s="247"/>
      <c r="I51" s="247"/>
      <c r="J51" s="247"/>
      <c r="K51" s="247"/>
      <c r="L51" s="248">
        <f t="shared" ref="L51:L56" si="3">F51+G51+H51+I51+J51+K51</f>
        <v>5</v>
      </c>
      <c r="M51" s="327"/>
      <c r="N51" s="328"/>
      <c r="O51" s="328"/>
      <c r="P51" s="329"/>
    </row>
    <row r="52" spans="1:16" ht="17.25" thickBot="1">
      <c r="A52" s="117" t="s">
        <v>246</v>
      </c>
      <c r="B52" s="248"/>
      <c r="C52" s="247"/>
      <c r="D52" s="247"/>
      <c r="E52" s="76">
        <f t="shared" si="2"/>
        <v>0</v>
      </c>
      <c r="F52" s="76">
        <v>1</v>
      </c>
      <c r="G52" s="247"/>
      <c r="H52" s="247"/>
      <c r="I52" s="247"/>
      <c r="J52" s="247"/>
      <c r="K52" s="247"/>
      <c r="L52" s="248">
        <f t="shared" si="3"/>
        <v>1</v>
      </c>
      <c r="M52" s="327"/>
      <c r="N52" s="328"/>
      <c r="O52" s="328"/>
      <c r="P52" s="329"/>
    </row>
    <row r="53" spans="1:16" ht="17.25" thickBot="1">
      <c r="A53" s="117" t="s">
        <v>247</v>
      </c>
      <c r="B53" s="248"/>
      <c r="C53" s="247"/>
      <c r="D53" s="247"/>
      <c r="E53" s="76">
        <f t="shared" si="2"/>
        <v>0</v>
      </c>
      <c r="F53" s="76"/>
      <c r="G53" s="247"/>
      <c r="H53" s="247"/>
      <c r="I53" s="247"/>
      <c r="J53" s="247"/>
      <c r="K53" s="247"/>
      <c r="L53" s="248">
        <f t="shared" si="3"/>
        <v>0</v>
      </c>
      <c r="M53" s="327"/>
      <c r="N53" s="328"/>
      <c r="O53" s="328"/>
      <c r="P53" s="329"/>
    </row>
    <row r="54" spans="1:16" ht="17.25" thickBot="1">
      <c r="A54" s="117" t="s">
        <v>248</v>
      </c>
      <c r="B54" s="248">
        <v>6</v>
      </c>
      <c r="C54" s="247">
        <v>31</v>
      </c>
      <c r="D54" s="247"/>
      <c r="E54" s="76">
        <f t="shared" si="2"/>
        <v>37</v>
      </c>
      <c r="F54" s="76"/>
      <c r="G54" s="247">
        <v>24</v>
      </c>
      <c r="H54" s="247"/>
      <c r="I54" s="247"/>
      <c r="J54" s="247"/>
      <c r="K54" s="247"/>
      <c r="L54" s="248">
        <f t="shared" si="3"/>
        <v>24</v>
      </c>
      <c r="M54" s="327"/>
      <c r="N54" s="328"/>
      <c r="O54" s="328"/>
      <c r="P54" s="329"/>
    </row>
    <row r="55" spans="1:16" ht="17.25" thickBot="1">
      <c r="A55" s="117" t="s">
        <v>207</v>
      </c>
      <c r="B55" s="248">
        <v>6</v>
      </c>
      <c r="C55" s="247">
        <v>16</v>
      </c>
      <c r="D55" s="247"/>
      <c r="E55" s="76">
        <f t="shared" si="2"/>
        <v>22</v>
      </c>
      <c r="F55" s="76"/>
      <c r="G55" s="247">
        <v>16</v>
      </c>
      <c r="H55" s="247"/>
      <c r="I55" s="247"/>
      <c r="J55" s="247"/>
      <c r="K55" s="247"/>
      <c r="L55" s="248">
        <f t="shared" si="3"/>
        <v>16</v>
      </c>
      <c r="M55" s="327"/>
      <c r="N55" s="330"/>
      <c r="O55" s="330"/>
      <c r="P55" s="329"/>
    </row>
    <row r="56" spans="1:16" ht="17.25" thickBot="1">
      <c r="A56" s="117" t="s">
        <v>217</v>
      </c>
      <c r="B56" s="248">
        <v>7</v>
      </c>
      <c r="C56" s="247">
        <v>5</v>
      </c>
      <c r="D56" s="247"/>
      <c r="E56" s="76">
        <f t="shared" si="2"/>
        <v>12</v>
      </c>
      <c r="F56" s="76"/>
      <c r="G56" s="247">
        <v>6</v>
      </c>
      <c r="H56" s="247"/>
      <c r="I56" s="247"/>
      <c r="J56" s="247"/>
      <c r="K56" s="247"/>
      <c r="L56" s="248">
        <f t="shared" si="3"/>
        <v>6</v>
      </c>
      <c r="M56" s="327"/>
      <c r="N56" s="328"/>
      <c r="O56" s="328"/>
      <c r="P56" s="329"/>
    </row>
    <row r="57" spans="1:16" ht="17.25" thickBot="1">
      <c r="A57" s="246" t="s">
        <v>14</v>
      </c>
      <c r="B57" s="76"/>
      <c r="C57" s="247"/>
      <c r="D57" s="247"/>
      <c r="E57" s="76">
        <f>SUM(E50:E56)</f>
        <v>97</v>
      </c>
      <c r="F57" s="76"/>
      <c r="G57" s="247"/>
      <c r="H57" s="247"/>
      <c r="I57" s="247"/>
      <c r="J57" s="247"/>
      <c r="K57" s="247">
        <f>SUM(K50:K56)</f>
        <v>0</v>
      </c>
      <c r="L57" s="247">
        <f>SUM(L50:L56)</f>
        <v>55</v>
      </c>
      <c r="M57" s="321"/>
      <c r="N57" s="322"/>
      <c r="O57" s="322"/>
      <c r="P57" s="322"/>
    </row>
    <row r="59" spans="1:16">
      <c r="J59" s="249"/>
    </row>
  </sheetData>
  <mergeCells count="19">
    <mergeCell ref="M57:P57"/>
    <mergeCell ref="M46:P46"/>
    <mergeCell ref="A48:A49"/>
    <mergeCell ref="B48:E48"/>
    <mergeCell ref="F48:L48"/>
    <mergeCell ref="M48:P49"/>
    <mergeCell ref="M50:P56"/>
    <mergeCell ref="M40:P45"/>
    <mergeCell ref="A1:L2"/>
    <mergeCell ref="M2:M3"/>
    <mergeCell ref="A4:A5"/>
    <mergeCell ref="B4:E4"/>
    <mergeCell ref="F4:L4"/>
    <mergeCell ref="M4:P5"/>
    <mergeCell ref="M6:P10"/>
    <mergeCell ref="M11:P11"/>
    <mergeCell ref="M12:P19"/>
    <mergeCell ref="M20:P24"/>
    <mergeCell ref="M25:P3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Q59"/>
  <sheetViews>
    <sheetView tabSelected="1" zoomScale="115" zoomScaleNormal="115" workbookViewId="0">
      <selection activeCell="F56" sqref="F56"/>
    </sheetView>
  </sheetViews>
  <sheetFormatPr defaultRowHeight="16.5"/>
  <cols>
    <col min="1" max="1" width="26.875" style="4" customWidth="1"/>
    <col min="2" max="2" width="6.625" style="20" customWidth="1"/>
    <col min="3" max="6" width="6.625" style="250" customWidth="1"/>
    <col min="7" max="7" width="7.625" style="20" customWidth="1"/>
    <col min="8" max="8" width="7.75" style="250" customWidth="1"/>
    <col min="9" max="10" width="6.625" style="250" customWidth="1"/>
    <col min="11" max="11" width="9.25" style="250" customWidth="1"/>
    <col min="12" max="13" width="6.625" style="250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274</v>
      </c>
      <c r="B3" s="72"/>
      <c r="C3" s="254"/>
      <c r="D3" s="254"/>
      <c r="E3" s="254"/>
      <c r="F3" s="254"/>
      <c r="G3" s="72"/>
      <c r="H3" s="254"/>
      <c r="I3" s="254"/>
      <c r="J3" s="254"/>
      <c r="K3" s="254"/>
      <c r="L3" s="254"/>
      <c r="M3" s="254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252"/>
      <c r="D6" s="252"/>
      <c r="E6" s="252"/>
      <c r="F6" s="89">
        <f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252">
        <v>4</v>
      </c>
      <c r="D7" s="252"/>
      <c r="E7" s="252"/>
      <c r="F7" s="89">
        <f t="shared" ref="F7:F45" si="0">SUM(B7:E7)</f>
        <v>4</v>
      </c>
      <c r="G7" s="81"/>
      <c r="H7" s="82"/>
      <c r="I7" s="82"/>
      <c r="J7" s="82">
        <v>4</v>
      </c>
      <c r="K7" s="82"/>
      <c r="L7" s="82"/>
      <c r="M7" s="91">
        <f t="shared" ref="M7:M45" si="1">SUM(G7:L7)</f>
        <v>4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252"/>
      <c r="D8" s="252"/>
      <c r="E8" s="252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252">
        <v>50</v>
      </c>
      <c r="D9" s="252"/>
      <c r="E9" s="252"/>
      <c r="F9" s="89">
        <f t="shared" si="0"/>
        <v>50</v>
      </c>
      <c r="G9" s="83"/>
      <c r="H9" s="82"/>
      <c r="I9" s="82"/>
      <c r="J9" s="82">
        <v>50</v>
      </c>
      <c r="K9" s="82"/>
      <c r="L9" s="82"/>
      <c r="M9" s="91">
        <f t="shared" si="1"/>
        <v>50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252">
        <v>8</v>
      </c>
      <c r="D10" s="252"/>
      <c r="E10" s="252"/>
      <c r="F10" s="89">
        <f t="shared" si="0"/>
        <v>8</v>
      </c>
      <c r="G10" s="83"/>
      <c r="H10" s="82"/>
      <c r="I10" s="82"/>
      <c r="J10" s="82">
        <v>8</v>
      </c>
      <c r="K10" s="82"/>
      <c r="L10" s="82"/>
      <c r="M10" s="91">
        <f t="shared" si="1"/>
        <v>8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>
        <v>41</v>
      </c>
      <c r="C11" s="252">
        <v>5</v>
      </c>
      <c r="D11" s="252"/>
      <c r="E11" s="252"/>
      <c r="F11" s="89">
        <f t="shared" si="0"/>
        <v>46</v>
      </c>
      <c r="G11" s="83">
        <v>5</v>
      </c>
      <c r="H11" s="82"/>
      <c r="I11" s="82"/>
      <c r="J11" s="82"/>
      <c r="K11" s="82"/>
      <c r="L11" s="82">
        <v>3</v>
      </c>
      <c r="M11" s="91">
        <f t="shared" si="1"/>
        <v>8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252">
        <v>15</v>
      </c>
      <c r="D12" s="252"/>
      <c r="E12" s="252"/>
      <c r="F12" s="89">
        <f t="shared" si="0"/>
        <v>15</v>
      </c>
      <c r="G12" s="83">
        <v>9</v>
      </c>
      <c r="H12" s="82"/>
      <c r="I12" s="82"/>
      <c r="J12" s="82">
        <v>6</v>
      </c>
      <c r="K12" s="82"/>
      <c r="L12" s="82"/>
      <c r="M12" s="91">
        <f t="shared" si="1"/>
        <v>15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252">
        <v>16</v>
      </c>
      <c r="D13" s="252"/>
      <c r="E13" s="252"/>
      <c r="F13" s="89">
        <f t="shared" si="0"/>
        <v>16</v>
      </c>
      <c r="G13" s="83">
        <v>13</v>
      </c>
      <c r="H13" s="82"/>
      <c r="I13" s="82"/>
      <c r="J13" s="82">
        <v>3</v>
      </c>
      <c r="K13" s="82"/>
      <c r="L13" s="82"/>
      <c r="M13" s="91">
        <f t="shared" si="1"/>
        <v>16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252">
        <v>5</v>
      </c>
      <c r="D14" s="252"/>
      <c r="E14" s="252"/>
      <c r="F14" s="89">
        <f t="shared" si="0"/>
        <v>5</v>
      </c>
      <c r="G14" s="83">
        <v>4</v>
      </c>
      <c r="H14" s="82"/>
      <c r="I14" s="82"/>
      <c r="J14" s="82">
        <v>1</v>
      </c>
      <c r="K14" s="82"/>
      <c r="L14" s="82"/>
      <c r="M14" s="91">
        <f t="shared" si="1"/>
        <v>5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252">
        <v>5</v>
      </c>
      <c r="D15" s="252"/>
      <c r="E15" s="252"/>
      <c r="F15" s="89">
        <f t="shared" si="0"/>
        <v>5</v>
      </c>
      <c r="G15" s="83">
        <v>4</v>
      </c>
      <c r="H15" s="82"/>
      <c r="I15" s="82"/>
      <c r="J15" s="82">
        <v>1</v>
      </c>
      <c r="K15" s="82"/>
      <c r="L15" s="82"/>
      <c r="M15" s="91">
        <f t="shared" si="1"/>
        <v>5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252">
        <v>8</v>
      </c>
      <c r="D16" s="252"/>
      <c r="E16" s="252"/>
      <c r="F16" s="89">
        <f t="shared" si="0"/>
        <v>8</v>
      </c>
      <c r="G16" s="83">
        <v>2</v>
      </c>
      <c r="H16" s="82"/>
      <c r="I16" s="82"/>
      <c r="J16" s="82">
        <v>6</v>
      </c>
      <c r="K16" s="82"/>
      <c r="L16" s="82"/>
      <c r="M16" s="91">
        <f t="shared" si="1"/>
        <v>8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252">
        <v>2</v>
      </c>
      <c r="D17" s="252"/>
      <c r="E17" s="252"/>
      <c r="F17" s="89">
        <f t="shared" si="0"/>
        <v>2</v>
      </c>
      <c r="G17" s="83"/>
      <c r="H17" s="82"/>
      <c r="I17" s="82"/>
      <c r="J17" s="82">
        <v>2</v>
      </c>
      <c r="K17" s="82"/>
      <c r="L17" s="82"/>
      <c r="M17" s="91">
        <f t="shared" si="1"/>
        <v>2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252">
        <v>3</v>
      </c>
      <c r="D18" s="252"/>
      <c r="E18" s="252"/>
      <c r="F18" s="89">
        <f t="shared" si="0"/>
        <v>3</v>
      </c>
      <c r="G18" s="83">
        <v>2</v>
      </c>
      <c r="H18" s="82"/>
      <c r="I18" s="82"/>
      <c r="J18" s="82">
        <v>1</v>
      </c>
      <c r="K18" s="82"/>
      <c r="L18" s="82"/>
      <c r="M18" s="91">
        <f t="shared" si="1"/>
        <v>3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252">
        <v>12</v>
      </c>
      <c r="D19" s="252"/>
      <c r="E19" s="252"/>
      <c r="F19" s="89">
        <f t="shared" si="0"/>
        <v>12</v>
      </c>
      <c r="G19" s="83">
        <v>10</v>
      </c>
      <c r="H19" s="82"/>
      <c r="I19" s="82"/>
      <c r="J19" s="82">
        <v>2</v>
      </c>
      <c r="K19" s="82"/>
      <c r="L19" s="82"/>
      <c r="M19" s="91">
        <f t="shared" si="1"/>
        <v>12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/>
      <c r="C20" s="252">
        <v>6</v>
      </c>
      <c r="D20" s="252"/>
      <c r="E20" s="252"/>
      <c r="F20" s="89">
        <f t="shared" si="0"/>
        <v>6</v>
      </c>
      <c r="G20" s="83"/>
      <c r="H20" s="82"/>
      <c r="I20" s="82"/>
      <c r="J20" s="82"/>
      <c r="K20" s="82"/>
      <c r="L20" s="82"/>
      <c r="M20" s="91">
        <f t="shared" si="1"/>
        <v>0</v>
      </c>
      <c r="N20" s="301" t="s">
        <v>56</v>
      </c>
      <c r="O20" s="302"/>
      <c r="P20" s="302"/>
      <c r="Q20" s="303"/>
    </row>
    <row r="21" spans="1:17" ht="18" customHeight="1" thickBot="1">
      <c r="A21" s="85" t="s">
        <v>238</v>
      </c>
      <c r="B21" s="76">
        <v>9</v>
      </c>
      <c r="C21" s="252">
        <v>10</v>
      </c>
      <c r="D21" s="252"/>
      <c r="E21" s="252"/>
      <c r="F21" s="89">
        <f t="shared" si="0"/>
        <v>19</v>
      </c>
      <c r="G21" s="83">
        <v>8</v>
      </c>
      <c r="H21" s="82"/>
      <c r="I21" s="82"/>
      <c r="J21" s="82"/>
      <c r="K21" s="82"/>
      <c r="L21" s="82"/>
      <c r="M21" s="91">
        <f t="shared" si="1"/>
        <v>8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>
        <v>36</v>
      </c>
      <c r="C22" s="252">
        <v>240</v>
      </c>
      <c r="D22" s="252"/>
      <c r="E22" s="252"/>
      <c r="F22" s="89">
        <f t="shared" si="0"/>
        <v>276</v>
      </c>
      <c r="G22" s="83">
        <v>51</v>
      </c>
      <c r="H22" s="82"/>
      <c r="I22" s="82"/>
      <c r="J22" s="82"/>
      <c r="K22" s="82"/>
      <c r="L22" s="82"/>
      <c r="M22" s="91">
        <f t="shared" si="1"/>
        <v>51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/>
      <c r="C23" s="252">
        <v>8</v>
      </c>
      <c r="D23" s="252"/>
      <c r="E23" s="252"/>
      <c r="F23" s="89">
        <f t="shared" si="0"/>
        <v>8</v>
      </c>
      <c r="G23" s="83">
        <v>3</v>
      </c>
      <c r="H23" s="82"/>
      <c r="I23" s="82"/>
      <c r="J23" s="82"/>
      <c r="K23" s="82"/>
      <c r="L23" s="82"/>
      <c r="M23" s="91">
        <f t="shared" si="1"/>
        <v>3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>
        <v>36</v>
      </c>
      <c r="C24" s="252">
        <v>40</v>
      </c>
      <c r="D24" s="252">
        <v>30</v>
      </c>
      <c r="E24" s="252"/>
      <c r="F24" s="89">
        <f t="shared" si="0"/>
        <v>106</v>
      </c>
      <c r="G24" s="83">
        <v>87</v>
      </c>
      <c r="H24" s="82"/>
      <c r="I24" s="82"/>
      <c r="J24" s="82">
        <v>18</v>
      </c>
      <c r="K24" s="82"/>
      <c r="L24" s="82"/>
      <c r="M24" s="91">
        <f t="shared" si="1"/>
        <v>105</v>
      </c>
      <c r="N24" s="295"/>
      <c r="O24" s="296"/>
      <c r="P24" s="296"/>
      <c r="Q24" s="297"/>
    </row>
    <row r="25" spans="1:17" ht="18" customHeight="1" thickBot="1">
      <c r="A25" s="86" t="s">
        <v>33</v>
      </c>
      <c r="B25" s="76"/>
      <c r="C25" s="252">
        <v>4</v>
      </c>
      <c r="D25" s="252">
        <v>6</v>
      </c>
      <c r="E25" s="252"/>
      <c r="F25" s="89">
        <f t="shared" si="0"/>
        <v>10</v>
      </c>
      <c r="G25" s="83">
        <v>4</v>
      </c>
      <c r="H25" s="82"/>
      <c r="I25" s="82"/>
      <c r="J25" s="82"/>
      <c r="K25" s="82">
        <v>6</v>
      </c>
      <c r="L25" s="82"/>
      <c r="M25" s="91">
        <f t="shared" si="1"/>
        <v>10</v>
      </c>
      <c r="N25" s="331" t="s">
        <v>177</v>
      </c>
      <c r="O25" s="331"/>
      <c r="P25" s="331"/>
      <c r="Q25" s="331"/>
    </row>
    <row r="26" spans="1:17" ht="18" customHeight="1" thickBot="1">
      <c r="A26" s="86" t="s">
        <v>34</v>
      </c>
      <c r="B26" s="76"/>
      <c r="C26" s="252">
        <v>10</v>
      </c>
      <c r="D26" s="252">
        <v>5</v>
      </c>
      <c r="E26" s="252"/>
      <c r="F26" s="89">
        <f t="shared" si="0"/>
        <v>15</v>
      </c>
      <c r="G26" s="83">
        <v>7</v>
      </c>
      <c r="H26" s="82"/>
      <c r="I26" s="82"/>
      <c r="J26" s="82"/>
      <c r="K26" s="82">
        <v>8</v>
      </c>
      <c r="L26" s="82"/>
      <c r="M26" s="91">
        <f t="shared" si="1"/>
        <v>15</v>
      </c>
      <c r="N26" s="263"/>
      <c r="O26" s="263"/>
      <c r="P26" s="263"/>
      <c r="Q26" s="263"/>
    </row>
    <row r="27" spans="1:17" ht="18" customHeight="1" thickBot="1">
      <c r="A27" s="86" t="s">
        <v>31</v>
      </c>
      <c r="B27" s="76"/>
      <c r="C27" s="252">
        <v>8</v>
      </c>
      <c r="D27" s="252"/>
      <c r="E27" s="252"/>
      <c r="F27" s="89">
        <f t="shared" si="0"/>
        <v>8</v>
      </c>
      <c r="G27" s="83">
        <v>7</v>
      </c>
      <c r="H27" s="82"/>
      <c r="I27" s="82"/>
      <c r="J27" s="82"/>
      <c r="K27" s="82">
        <v>1</v>
      </c>
      <c r="L27" s="82"/>
      <c r="M27" s="91">
        <f t="shared" si="1"/>
        <v>8</v>
      </c>
      <c r="N27" s="263"/>
      <c r="O27" s="263"/>
      <c r="P27" s="263"/>
      <c r="Q27" s="263"/>
    </row>
    <row r="28" spans="1:17" ht="18" customHeight="1" thickBot="1">
      <c r="A28" s="86" t="s">
        <v>36</v>
      </c>
      <c r="B28" s="76"/>
      <c r="C28" s="252">
        <v>6</v>
      </c>
      <c r="D28" s="252"/>
      <c r="E28" s="252"/>
      <c r="F28" s="89">
        <f t="shared" si="0"/>
        <v>6</v>
      </c>
      <c r="G28" s="83">
        <v>4</v>
      </c>
      <c r="H28" s="82"/>
      <c r="I28" s="82"/>
      <c r="J28" s="82"/>
      <c r="K28" s="82">
        <v>2</v>
      </c>
      <c r="L28" s="82"/>
      <c r="M28" s="91">
        <f t="shared" si="1"/>
        <v>6</v>
      </c>
      <c r="N28" s="263"/>
      <c r="O28" s="263"/>
      <c r="P28" s="263"/>
      <c r="Q28" s="263"/>
    </row>
    <row r="29" spans="1:17" ht="18" customHeight="1" thickBot="1">
      <c r="A29" s="86" t="s">
        <v>27</v>
      </c>
      <c r="B29" s="76"/>
      <c r="C29" s="252">
        <v>6</v>
      </c>
      <c r="D29" s="252"/>
      <c r="E29" s="252"/>
      <c r="F29" s="89">
        <f t="shared" si="0"/>
        <v>6</v>
      </c>
      <c r="G29" s="83">
        <v>3</v>
      </c>
      <c r="H29" s="82"/>
      <c r="I29" s="82"/>
      <c r="J29" s="82"/>
      <c r="K29" s="82">
        <v>3</v>
      </c>
      <c r="L29" s="82"/>
      <c r="M29" s="91">
        <f t="shared" si="1"/>
        <v>6</v>
      </c>
      <c r="N29" s="263"/>
      <c r="O29" s="263"/>
      <c r="P29" s="263"/>
      <c r="Q29" s="263"/>
    </row>
    <row r="30" spans="1:17" ht="18" customHeight="1" thickBot="1">
      <c r="A30" s="86" t="s">
        <v>37</v>
      </c>
      <c r="B30" s="76"/>
      <c r="C30" s="252">
        <v>20</v>
      </c>
      <c r="D30" s="252"/>
      <c r="E30" s="252"/>
      <c r="F30" s="89">
        <f t="shared" si="0"/>
        <v>20</v>
      </c>
      <c r="G30" s="83">
        <v>18</v>
      </c>
      <c r="H30" s="82"/>
      <c r="I30" s="82">
        <v>2</v>
      </c>
      <c r="J30" s="82"/>
      <c r="K30" s="82"/>
      <c r="L30" s="82"/>
      <c r="M30" s="91">
        <f t="shared" si="1"/>
        <v>20</v>
      </c>
      <c r="N30" s="263"/>
      <c r="O30" s="263"/>
      <c r="P30" s="263"/>
      <c r="Q30" s="263"/>
    </row>
    <row r="31" spans="1:17" ht="18" customHeight="1" thickBot="1">
      <c r="A31" s="86" t="s">
        <v>169</v>
      </c>
      <c r="B31" s="76"/>
      <c r="C31" s="252">
        <v>11</v>
      </c>
      <c r="D31" s="252">
        <v>8</v>
      </c>
      <c r="E31" s="252"/>
      <c r="F31" s="89">
        <f t="shared" si="0"/>
        <v>19</v>
      </c>
      <c r="G31" s="83">
        <v>5</v>
      </c>
      <c r="H31" s="82"/>
      <c r="I31" s="82">
        <v>3</v>
      </c>
      <c r="J31" s="336" t="s">
        <v>276</v>
      </c>
      <c r="K31" s="337">
        <v>11</v>
      </c>
      <c r="L31" s="336"/>
      <c r="M31" s="91">
        <f t="shared" si="1"/>
        <v>19</v>
      </c>
      <c r="N31" s="263"/>
      <c r="O31" s="263"/>
      <c r="P31" s="263"/>
      <c r="Q31" s="263"/>
    </row>
    <row r="32" spans="1:17" ht="18" customHeight="1" thickBot="1">
      <c r="A32" s="86" t="s">
        <v>64</v>
      </c>
      <c r="B32" s="76"/>
      <c r="C32" s="252">
        <v>14</v>
      </c>
      <c r="D32" s="252"/>
      <c r="E32" s="252"/>
      <c r="F32" s="89">
        <f t="shared" si="0"/>
        <v>14</v>
      </c>
      <c r="G32" s="83">
        <v>12</v>
      </c>
      <c r="H32" s="82"/>
      <c r="I32" s="82"/>
      <c r="J32" s="82"/>
      <c r="K32" s="82">
        <v>2</v>
      </c>
      <c r="L32" s="82"/>
      <c r="M32" s="91">
        <f t="shared" si="1"/>
        <v>14</v>
      </c>
      <c r="N32" s="263"/>
      <c r="O32" s="263"/>
      <c r="P32" s="263"/>
      <c r="Q32" s="263"/>
    </row>
    <row r="33" spans="1:17" ht="18" customHeight="1" thickBot="1">
      <c r="A33" s="86" t="s">
        <v>171</v>
      </c>
      <c r="B33" s="76"/>
      <c r="C33" s="252">
        <v>10</v>
      </c>
      <c r="D33" s="252"/>
      <c r="E33" s="252"/>
      <c r="F33" s="89">
        <f t="shared" si="0"/>
        <v>10</v>
      </c>
      <c r="G33" s="83">
        <v>5</v>
      </c>
      <c r="H33" s="82"/>
      <c r="I33" s="82"/>
      <c r="J33" s="82"/>
      <c r="K33" s="82">
        <v>5</v>
      </c>
      <c r="L33" s="82"/>
      <c r="M33" s="91">
        <f t="shared" si="1"/>
        <v>10</v>
      </c>
      <c r="N33" s="263"/>
      <c r="O33" s="263"/>
      <c r="P33" s="263"/>
      <c r="Q33" s="263"/>
    </row>
    <row r="34" spans="1:17" ht="18" customHeight="1" thickBot="1">
      <c r="A34" s="86" t="s">
        <v>170</v>
      </c>
      <c r="B34" s="76"/>
      <c r="C34" s="252">
        <v>5</v>
      </c>
      <c r="D34" s="252">
        <v>4</v>
      </c>
      <c r="E34" s="252"/>
      <c r="F34" s="89">
        <f t="shared" si="0"/>
        <v>9</v>
      </c>
      <c r="G34" s="83">
        <v>4</v>
      </c>
      <c r="H34" s="82"/>
      <c r="I34" s="82"/>
      <c r="J34" s="82"/>
      <c r="K34" s="82">
        <v>5</v>
      </c>
      <c r="L34" s="82"/>
      <c r="M34" s="91">
        <f t="shared" si="1"/>
        <v>9</v>
      </c>
      <c r="N34" s="263"/>
      <c r="O34" s="263"/>
      <c r="P34" s="263"/>
      <c r="Q34" s="263"/>
    </row>
    <row r="35" spans="1:17" ht="18" customHeight="1" thickBot="1">
      <c r="A35" s="86" t="s">
        <v>233</v>
      </c>
      <c r="B35" s="76"/>
      <c r="C35" s="252">
        <v>6</v>
      </c>
      <c r="D35" s="252">
        <v>4</v>
      </c>
      <c r="E35" s="252"/>
      <c r="F35" s="89">
        <f t="shared" si="0"/>
        <v>10</v>
      </c>
      <c r="G35" s="83">
        <v>5</v>
      </c>
      <c r="H35" s="82"/>
      <c r="I35" s="82"/>
      <c r="J35" s="82"/>
      <c r="K35" s="82">
        <v>5</v>
      </c>
      <c r="L35" s="82"/>
      <c r="M35" s="91">
        <f t="shared" si="1"/>
        <v>10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252">
        <v>10</v>
      </c>
      <c r="D36" s="252">
        <v>6</v>
      </c>
      <c r="E36" s="252"/>
      <c r="F36" s="89">
        <f t="shared" si="0"/>
        <v>16</v>
      </c>
      <c r="G36" s="83">
        <v>6</v>
      </c>
      <c r="H36" s="82"/>
      <c r="I36" s="82"/>
      <c r="J36" s="82"/>
      <c r="K36" s="82">
        <v>10</v>
      </c>
      <c r="L36" s="82"/>
      <c r="M36" s="91">
        <f t="shared" si="1"/>
        <v>16</v>
      </c>
      <c r="N36" s="263"/>
      <c r="O36" s="263"/>
      <c r="P36" s="263"/>
      <c r="Q36" s="263"/>
    </row>
    <row r="37" spans="1:17" ht="18" customHeight="1" thickBot="1">
      <c r="A37" s="86" t="s">
        <v>258</v>
      </c>
      <c r="B37" s="76"/>
      <c r="C37" s="252">
        <v>10</v>
      </c>
      <c r="D37" s="252"/>
      <c r="E37" s="252"/>
      <c r="F37" s="89">
        <f t="shared" si="0"/>
        <v>10</v>
      </c>
      <c r="G37" s="83">
        <v>5</v>
      </c>
      <c r="H37" s="82"/>
      <c r="I37" s="82"/>
      <c r="J37" s="82"/>
      <c r="K37" s="82">
        <v>5</v>
      </c>
      <c r="L37" s="82"/>
      <c r="M37" s="91">
        <f t="shared" si="1"/>
        <v>10</v>
      </c>
      <c r="N37" s="263"/>
      <c r="O37" s="263"/>
      <c r="P37" s="263"/>
      <c r="Q37" s="263"/>
    </row>
    <row r="38" spans="1:17" ht="18" customHeight="1" thickBot="1">
      <c r="A38" s="86" t="s">
        <v>29</v>
      </c>
      <c r="B38" s="76"/>
      <c r="C38" s="252">
        <v>10</v>
      </c>
      <c r="D38" s="252"/>
      <c r="E38" s="252"/>
      <c r="F38" s="89">
        <f t="shared" si="0"/>
        <v>10</v>
      </c>
      <c r="G38" s="83">
        <v>8</v>
      </c>
      <c r="H38" s="82"/>
      <c r="I38" s="82"/>
      <c r="J38" s="82"/>
      <c r="K38" s="82">
        <v>2</v>
      </c>
      <c r="L38" s="82"/>
      <c r="M38" s="91">
        <f t="shared" si="1"/>
        <v>10</v>
      </c>
      <c r="N38" s="263"/>
      <c r="O38" s="263"/>
      <c r="P38" s="263"/>
      <c r="Q38" s="263"/>
    </row>
    <row r="39" spans="1:17" ht="18" customHeight="1" thickBot="1">
      <c r="A39" s="86" t="s">
        <v>138</v>
      </c>
      <c r="B39" s="76"/>
      <c r="C39" s="252"/>
      <c r="D39" s="252"/>
      <c r="E39" s="252"/>
      <c r="F39" s="89">
        <f t="shared" si="0"/>
        <v>0</v>
      </c>
      <c r="G39" s="83"/>
      <c r="H39" s="82"/>
      <c r="I39" s="82"/>
      <c r="J39" s="82"/>
      <c r="K39" s="82"/>
      <c r="L39" s="82"/>
      <c r="M39" s="91">
        <f t="shared" si="1"/>
        <v>0</v>
      </c>
      <c r="N39" s="263"/>
      <c r="O39" s="263"/>
      <c r="P39" s="263"/>
      <c r="Q39" s="263"/>
    </row>
    <row r="40" spans="1:17" ht="18" customHeight="1" thickBot="1">
      <c r="A40" s="87" t="s">
        <v>39</v>
      </c>
      <c r="B40" s="76"/>
      <c r="C40" s="252"/>
      <c r="D40" s="252"/>
      <c r="E40" s="252"/>
      <c r="F40" s="89">
        <f t="shared" si="0"/>
        <v>0</v>
      </c>
      <c r="G40" s="83">
        <v>2</v>
      </c>
      <c r="H40" s="82"/>
      <c r="I40" s="82"/>
      <c r="J40" s="82"/>
      <c r="K40" s="82"/>
      <c r="L40" s="82"/>
      <c r="M40" s="91">
        <f t="shared" si="1"/>
        <v>2</v>
      </c>
      <c r="N40" s="331" t="s">
        <v>178</v>
      </c>
      <c r="O40" s="263"/>
      <c r="P40" s="263"/>
      <c r="Q40" s="263"/>
    </row>
    <row r="41" spans="1:17" ht="18" customHeight="1" thickBot="1">
      <c r="A41" s="87" t="s">
        <v>40</v>
      </c>
      <c r="B41" s="76"/>
      <c r="C41" s="252"/>
      <c r="D41" s="252"/>
      <c r="E41" s="252"/>
      <c r="F41" s="89">
        <f t="shared" si="0"/>
        <v>0</v>
      </c>
      <c r="G41" s="83"/>
      <c r="H41" s="82"/>
      <c r="I41" s="82"/>
      <c r="J41" s="82"/>
      <c r="K41" s="82"/>
      <c r="L41" s="82"/>
      <c r="M41" s="91">
        <f t="shared" si="1"/>
        <v>0</v>
      </c>
      <c r="N41" s="263"/>
      <c r="O41" s="263"/>
      <c r="P41" s="263"/>
      <c r="Q41" s="263"/>
    </row>
    <row r="42" spans="1:17" ht="18" customHeight="1" thickBot="1">
      <c r="A42" s="87" t="s">
        <v>47</v>
      </c>
      <c r="B42" s="76"/>
      <c r="C42" s="252"/>
      <c r="D42" s="252"/>
      <c r="E42" s="252"/>
      <c r="F42" s="89">
        <f t="shared" si="0"/>
        <v>0</v>
      </c>
      <c r="G42" s="83">
        <v>1</v>
      </c>
      <c r="H42" s="82"/>
      <c r="I42" s="82"/>
      <c r="J42" s="82"/>
      <c r="K42" s="82"/>
      <c r="L42" s="82"/>
      <c r="M42" s="91">
        <f t="shared" si="1"/>
        <v>1</v>
      </c>
      <c r="N42" s="263"/>
      <c r="O42" s="263"/>
      <c r="P42" s="263"/>
      <c r="Q42" s="263"/>
    </row>
    <row r="43" spans="1:17" ht="18" customHeight="1" thickBot="1">
      <c r="A43" s="87" t="s">
        <v>41</v>
      </c>
      <c r="B43" s="76"/>
      <c r="C43" s="252"/>
      <c r="D43" s="252"/>
      <c r="E43" s="252"/>
      <c r="F43" s="89">
        <f t="shared" si="0"/>
        <v>0</v>
      </c>
      <c r="G43" s="83">
        <v>3</v>
      </c>
      <c r="H43" s="82"/>
      <c r="I43" s="82"/>
      <c r="J43" s="82"/>
      <c r="K43" s="82"/>
      <c r="L43" s="82"/>
      <c r="M43" s="91">
        <f t="shared" si="1"/>
        <v>3</v>
      </c>
      <c r="N43" s="263"/>
      <c r="O43" s="263"/>
      <c r="P43" s="263"/>
      <c r="Q43" s="263"/>
    </row>
    <row r="44" spans="1:17" ht="18" customHeight="1" thickBot="1">
      <c r="A44" s="87" t="s">
        <v>132</v>
      </c>
      <c r="B44" s="76"/>
      <c r="C44" s="252"/>
      <c r="D44" s="252"/>
      <c r="E44" s="252"/>
      <c r="F44" s="89">
        <f t="shared" si="0"/>
        <v>0</v>
      </c>
      <c r="G44" s="83">
        <v>7</v>
      </c>
      <c r="H44" s="82"/>
      <c r="I44" s="82"/>
      <c r="J44" s="82"/>
      <c r="K44" s="82"/>
      <c r="L44" s="82"/>
      <c r="M44" s="91">
        <f t="shared" si="1"/>
        <v>7</v>
      </c>
      <c r="N44" s="263"/>
      <c r="O44" s="263"/>
      <c r="P44" s="263"/>
      <c r="Q44" s="263"/>
    </row>
    <row r="45" spans="1:17" ht="18" customHeight="1" thickBot="1">
      <c r="A45" s="87" t="s">
        <v>45</v>
      </c>
      <c r="B45" s="76"/>
      <c r="C45" s="252"/>
      <c r="D45" s="252"/>
      <c r="E45" s="252"/>
      <c r="F45" s="89">
        <f t="shared" si="0"/>
        <v>0</v>
      </c>
      <c r="G45" s="83">
        <v>2</v>
      </c>
      <c r="H45" s="82"/>
      <c r="I45" s="82"/>
      <c r="J45" s="82"/>
      <c r="K45" s="82"/>
      <c r="L45" s="82"/>
      <c r="M45" s="91">
        <f t="shared" si="1"/>
        <v>2</v>
      </c>
      <c r="N45" s="263"/>
      <c r="O45" s="263"/>
      <c r="P45" s="263"/>
      <c r="Q45" s="263"/>
    </row>
    <row r="46" spans="1:17" ht="17.25" thickBot="1">
      <c r="A46" s="76" t="s">
        <v>174</v>
      </c>
      <c r="B46" s="252"/>
      <c r="C46" s="252"/>
      <c r="D46" s="252"/>
      <c r="E46" s="252"/>
      <c r="F46" s="76">
        <f>SUM(F6:F45)</f>
        <v>752</v>
      </c>
      <c r="G46" s="252"/>
      <c r="H46" s="252"/>
      <c r="I46" s="252"/>
      <c r="J46" s="252"/>
      <c r="K46" s="96">
        <f>SUM(K25:K39)</f>
        <v>65</v>
      </c>
      <c r="L46" s="252"/>
      <c r="M46" s="97"/>
      <c r="N46" s="323"/>
      <c r="O46" s="324"/>
      <c r="P46" s="324"/>
      <c r="Q46" s="324"/>
    </row>
    <row r="47" spans="1:17" ht="17.25" thickBot="1">
      <c r="A47" s="20"/>
      <c r="B47" s="250"/>
      <c r="F47" s="20"/>
      <c r="G47" s="250"/>
      <c r="M47" s="1"/>
      <c r="P47"/>
    </row>
    <row r="48" spans="1:17" ht="23.25" customHeight="1" thickBot="1">
      <c r="A48" s="283" t="s">
        <v>215</v>
      </c>
      <c r="B48" s="284" t="s">
        <v>6</v>
      </c>
      <c r="C48" s="284"/>
      <c r="D48" s="284"/>
      <c r="E48" s="284"/>
      <c r="F48" s="284"/>
      <c r="G48" s="284" t="s">
        <v>7</v>
      </c>
      <c r="H48" s="284"/>
      <c r="I48" s="284"/>
      <c r="J48" s="284"/>
      <c r="K48" s="284"/>
      <c r="L48" s="284"/>
      <c r="M48" s="284"/>
      <c r="N48" s="285" t="s">
        <v>8</v>
      </c>
      <c r="O48" s="285"/>
      <c r="P48" s="285"/>
      <c r="Q48" s="285"/>
    </row>
    <row r="49" spans="1:17" s="8" customFormat="1" ht="27.75" customHeight="1" thickBot="1">
      <c r="A49" s="325"/>
      <c r="B49" s="110" t="s">
        <v>48</v>
      </c>
      <c r="C49" s="111" t="s">
        <v>209</v>
      </c>
      <c r="D49" s="111" t="s">
        <v>210</v>
      </c>
      <c r="E49" s="111" t="s">
        <v>113</v>
      </c>
      <c r="F49" s="112" t="s">
        <v>14</v>
      </c>
      <c r="G49" s="113" t="s">
        <v>209</v>
      </c>
      <c r="H49" s="111" t="s">
        <v>210</v>
      </c>
      <c r="I49" s="111" t="s">
        <v>16</v>
      </c>
      <c r="J49" s="111" t="s">
        <v>17</v>
      </c>
      <c r="K49" s="111" t="s">
        <v>113</v>
      </c>
      <c r="L49" s="111" t="s">
        <v>18</v>
      </c>
      <c r="M49" s="114" t="s">
        <v>14</v>
      </c>
      <c r="N49" s="326"/>
      <c r="O49" s="326"/>
      <c r="P49" s="326"/>
      <c r="Q49" s="326"/>
    </row>
    <row r="50" spans="1:17" ht="17.25" thickBot="1">
      <c r="A50" s="116" t="s">
        <v>202</v>
      </c>
      <c r="B50" s="253">
        <v>10</v>
      </c>
      <c r="C50" s="252"/>
      <c r="D50" s="252">
        <v>2</v>
      </c>
      <c r="E50" s="252">
        <v>2</v>
      </c>
      <c r="F50" s="76">
        <f>SUM(B50:E50)</f>
        <v>14</v>
      </c>
      <c r="G50" s="252"/>
      <c r="H50" s="252">
        <v>2</v>
      </c>
      <c r="I50" s="252"/>
      <c r="J50" s="252"/>
      <c r="K50" s="252"/>
      <c r="L50" s="252"/>
      <c r="M50" s="253">
        <f>G50+H50+I50+J50+K50+L50</f>
        <v>2</v>
      </c>
      <c r="N50" s="301" t="s">
        <v>214</v>
      </c>
      <c r="O50" s="319"/>
      <c r="P50" s="319"/>
      <c r="Q50" s="320"/>
    </row>
    <row r="51" spans="1:17" ht="17.25" thickBot="1">
      <c r="A51" s="117" t="s">
        <v>203</v>
      </c>
      <c r="B51" s="253">
        <v>8</v>
      </c>
      <c r="C51" s="252"/>
      <c r="D51" s="252">
        <v>2</v>
      </c>
      <c r="E51" s="252">
        <v>2</v>
      </c>
      <c r="F51" s="76">
        <f t="shared" ref="F51:F56" si="2">SUM(B51:E51)</f>
        <v>12</v>
      </c>
      <c r="G51" s="76"/>
      <c r="H51" s="252">
        <v>2</v>
      </c>
      <c r="I51" s="252"/>
      <c r="J51" s="252"/>
      <c r="K51" s="252"/>
      <c r="L51" s="252"/>
      <c r="M51" s="253">
        <f t="shared" ref="M51:M56" si="3">G51+H51+I51+J51+K51+L51</f>
        <v>2</v>
      </c>
      <c r="N51" s="327"/>
      <c r="O51" s="328"/>
      <c r="P51" s="328"/>
      <c r="Q51" s="329"/>
    </row>
    <row r="52" spans="1:17" ht="17.25" thickBot="1">
      <c r="A52" s="117" t="s">
        <v>246</v>
      </c>
      <c r="B52" s="253"/>
      <c r="C52" s="252">
        <v>2</v>
      </c>
      <c r="D52" s="252"/>
      <c r="E52" s="252">
        <v>1</v>
      </c>
      <c r="F52" s="76">
        <f t="shared" si="2"/>
        <v>3</v>
      </c>
      <c r="G52" s="76">
        <v>1</v>
      </c>
      <c r="H52" s="252"/>
      <c r="I52" s="252"/>
      <c r="J52" s="252"/>
      <c r="K52" s="252"/>
      <c r="L52" s="252"/>
      <c r="M52" s="253">
        <f t="shared" si="3"/>
        <v>1</v>
      </c>
      <c r="N52" s="327"/>
      <c r="O52" s="328"/>
      <c r="P52" s="328"/>
      <c r="Q52" s="329"/>
    </row>
    <row r="53" spans="1:17" ht="17.25" thickBot="1">
      <c r="A53" s="117" t="s">
        <v>247</v>
      </c>
      <c r="B53" s="253"/>
      <c r="C53" s="252"/>
      <c r="D53" s="252"/>
      <c r="E53" s="252"/>
      <c r="F53" s="76">
        <f t="shared" si="2"/>
        <v>0</v>
      </c>
      <c r="G53" s="76"/>
      <c r="H53" s="252"/>
      <c r="I53" s="252"/>
      <c r="J53" s="252"/>
      <c r="K53" s="252"/>
      <c r="L53" s="252"/>
      <c r="M53" s="253">
        <f t="shared" si="3"/>
        <v>0</v>
      </c>
      <c r="N53" s="327"/>
      <c r="O53" s="328"/>
      <c r="P53" s="328"/>
      <c r="Q53" s="329"/>
    </row>
    <row r="54" spans="1:17" ht="17.25" thickBot="1">
      <c r="A54" s="117" t="s">
        <v>248</v>
      </c>
      <c r="B54" s="253">
        <v>13</v>
      </c>
      <c r="C54" s="252"/>
      <c r="D54" s="252">
        <v>24</v>
      </c>
      <c r="E54" s="252"/>
      <c r="F54" s="76">
        <f t="shared" si="2"/>
        <v>37</v>
      </c>
      <c r="G54" s="76"/>
      <c r="H54" s="252">
        <v>20</v>
      </c>
      <c r="I54" s="252"/>
      <c r="J54" s="252"/>
      <c r="K54" s="252"/>
      <c r="L54" s="252"/>
      <c r="M54" s="253">
        <f t="shared" si="3"/>
        <v>20</v>
      </c>
      <c r="N54" s="327"/>
      <c r="O54" s="328"/>
      <c r="P54" s="328"/>
      <c r="Q54" s="329"/>
    </row>
    <row r="55" spans="1:17" ht="17.25" thickBot="1">
      <c r="A55" s="117" t="s">
        <v>207</v>
      </c>
      <c r="B55" s="253">
        <v>6</v>
      </c>
      <c r="C55" s="252">
        <v>2</v>
      </c>
      <c r="D55" s="252"/>
      <c r="E55" s="252"/>
      <c r="F55" s="76">
        <f t="shared" si="2"/>
        <v>8</v>
      </c>
      <c r="G55" s="76">
        <v>1</v>
      </c>
      <c r="H55" s="252">
        <v>5</v>
      </c>
      <c r="I55" s="252"/>
      <c r="J55" s="252"/>
      <c r="K55" s="252"/>
      <c r="L55" s="252"/>
      <c r="M55" s="253">
        <f t="shared" si="3"/>
        <v>6</v>
      </c>
      <c r="N55" s="327"/>
      <c r="O55" s="330"/>
      <c r="P55" s="330"/>
      <c r="Q55" s="329"/>
    </row>
    <row r="56" spans="1:17" ht="17.25" thickBot="1">
      <c r="A56" s="117" t="s">
        <v>217</v>
      </c>
      <c r="B56" s="253">
        <v>6</v>
      </c>
      <c r="C56" s="252"/>
      <c r="D56" s="252"/>
      <c r="E56" s="252"/>
      <c r="F56" s="76">
        <f t="shared" si="2"/>
        <v>6</v>
      </c>
      <c r="G56" s="76"/>
      <c r="H56" s="252">
        <v>3</v>
      </c>
      <c r="I56" s="252"/>
      <c r="J56" s="252"/>
      <c r="K56" s="252"/>
      <c r="L56" s="252"/>
      <c r="M56" s="253">
        <f t="shared" si="3"/>
        <v>3</v>
      </c>
      <c r="N56" s="327"/>
      <c r="O56" s="328"/>
      <c r="P56" s="328"/>
      <c r="Q56" s="329"/>
    </row>
    <row r="57" spans="1:17" ht="17.25" thickBot="1">
      <c r="A57" s="251" t="s">
        <v>14</v>
      </c>
      <c r="B57" s="76"/>
      <c r="C57" s="252"/>
      <c r="D57" s="252"/>
      <c r="E57" s="252"/>
      <c r="F57" s="76">
        <f>SUM(F50:F56)</f>
        <v>80</v>
      </c>
      <c r="G57" s="76"/>
      <c r="H57" s="252"/>
      <c r="I57" s="252"/>
      <c r="J57" s="252"/>
      <c r="K57" s="252"/>
      <c r="L57" s="252">
        <f>SUM(L50:L56)</f>
        <v>0</v>
      </c>
      <c r="M57" s="252">
        <f>SUM(M50:M56)</f>
        <v>34</v>
      </c>
      <c r="N57" s="321"/>
      <c r="O57" s="322"/>
      <c r="P57" s="322"/>
      <c r="Q57" s="322"/>
    </row>
    <row r="59" spans="1:17">
      <c r="K59" s="254"/>
    </row>
  </sheetData>
  <mergeCells count="19">
    <mergeCell ref="N57:Q57"/>
    <mergeCell ref="N46:Q46"/>
    <mergeCell ref="A48:A49"/>
    <mergeCell ref="B48:F48"/>
    <mergeCell ref="G48:M48"/>
    <mergeCell ref="N48:Q49"/>
    <mergeCell ref="N50:Q56"/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Q59"/>
  <sheetViews>
    <sheetView topLeftCell="A34" zoomScale="115" zoomScaleNormal="115" workbookViewId="0">
      <selection activeCell="E51" sqref="E51"/>
    </sheetView>
  </sheetViews>
  <sheetFormatPr defaultRowHeight="16.5"/>
  <cols>
    <col min="1" max="1" width="26.875" style="4" customWidth="1"/>
    <col min="2" max="2" width="6.625" style="20" customWidth="1"/>
    <col min="3" max="6" width="6.625" style="145" customWidth="1"/>
    <col min="7" max="7" width="7.625" style="20" customWidth="1"/>
    <col min="8" max="8" width="7.75" style="145" customWidth="1"/>
    <col min="9" max="10" width="6.625" style="145" customWidth="1"/>
    <col min="11" max="11" width="9.25" style="145" customWidth="1"/>
    <col min="12" max="13" width="6.625" style="14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67"/>
      <c r="O1" s="67"/>
      <c r="P1" s="67"/>
      <c r="Q1" s="68"/>
    </row>
    <row r="2" spans="1:17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81" t="s">
        <v>1</v>
      </c>
      <c r="O2" s="69" t="s">
        <v>172</v>
      </c>
      <c r="P2" s="69" t="s">
        <v>173</v>
      </c>
      <c r="Q2" s="70" t="s">
        <v>4</v>
      </c>
    </row>
    <row r="3" spans="1:17" ht="33.75" customHeight="1" thickBot="1">
      <c r="A3" s="71" t="s">
        <v>182</v>
      </c>
      <c r="B3" s="72"/>
      <c r="C3" s="149"/>
      <c r="D3" s="149"/>
      <c r="E3" s="149"/>
      <c r="F3" s="149"/>
      <c r="G3" s="72"/>
      <c r="H3" s="149"/>
      <c r="I3" s="149"/>
      <c r="J3" s="149"/>
      <c r="K3" s="149"/>
      <c r="L3" s="149"/>
      <c r="M3" s="149"/>
      <c r="N3" s="282"/>
      <c r="O3" s="74"/>
      <c r="P3" s="74"/>
      <c r="Q3" s="75"/>
    </row>
    <row r="4" spans="1:17" ht="23.25" customHeight="1" thickBot="1">
      <c r="A4" s="283" t="s">
        <v>198</v>
      </c>
      <c r="B4" s="284" t="s">
        <v>6</v>
      </c>
      <c r="C4" s="284"/>
      <c r="D4" s="284"/>
      <c r="E4" s="284"/>
      <c r="F4" s="284"/>
      <c r="G4" s="284" t="s">
        <v>7</v>
      </c>
      <c r="H4" s="284"/>
      <c r="I4" s="284"/>
      <c r="J4" s="284"/>
      <c r="K4" s="284"/>
      <c r="L4" s="284"/>
      <c r="M4" s="284"/>
      <c r="N4" s="285" t="s">
        <v>8</v>
      </c>
      <c r="O4" s="285"/>
      <c r="P4" s="285"/>
      <c r="Q4" s="285"/>
    </row>
    <row r="5" spans="1:17" s="8" customFormat="1" ht="27.75" customHeight="1" thickBot="1">
      <c r="A5" s="283"/>
      <c r="B5" s="76" t="s">
        <v>48</v>
      </c>
      <c r="C5" s="77" t="s">
        <v>9</v>
      </c>
      <c r="D5" s="77" t="s">
        <v>10</v>
      </c>
      <c r="E5" s="77" t="s">
        <v>11</v>
      </c>
      <c r="F5" s="88" t="s">
        <v>14</v>
      </c>
      <c r="G5" s="78" t="s">
        <v>15</v>
      </c>
      <c r="H5" s="77" t="s">
        <v>16</v>
      </c>
      <c r="I5" s="77" t="s">
        <v>17</v>
      </c>
      <c r="J5" s="77" t="s">
        <v>113</v>
      </c>
      <c r="K5" s="77" t="s">
        <v>18</v>
      </c>
      <c r="L5" s="77" t="s">
        <v>137</v>
      </c>
      <c r="M5" s="90" t="s">
        <v>14</v>
      </c>
      <c r="N5" s="285"/>
      <c r="O5" s="285"/>
      <c r="P5" s="285"/>
      <c r="Q5" s="285"/>
    </row>
    <row r="6" spans="1:17" s="8" customFormat="1" ht="18" customHeight="1" thickBot="1">
      <c r="A6" s="79" t="s">
        <v>232</v>
      </c>
      <c r="B6" s="76"/>
      <c r="C6" s="147"/>
      <c r="D6" s="147"/>
      <c r="E6" s="147"/>
      <c r="F6" s="89">
        <f>SUM(B6:E6)</f>
        <v>0</v>
      </c>
      <c r="G6" s="81"/>
      <c r="H6" s="82"/>
      <c r="I6" s="82"/>
      <c r="J6" s="82"/>
      <c r="K6" s="82"/>
      <c r="L6" s="82"/>
      <c r="M6" s="91">
        <f>SUM(G6:L6)</f>
        <v>0</v>
      </c>
      <c r="N6" s="332" t="s">
        <v>53</v>
      </c>
      <c r="O6" s="332"/>
      <c r="P6" s="332"/>
      <c r="Q6" s="332"/>
    </row>
    <row r="7" spans="1:17" s="8" customFormat="1" ht="18" customHeight="1" thickBot="1">
      <c r="A7" s="79" t="s">
        <v>108</v>
      </c>
      <c r="B7" s="76"/>
      <c r="C7" s="147"/>
      <c r="D7" s="147"/>
      <c r="E7" s="147"/>
      <c r="F7" s="89">
        <f t="shared" ref="F7:F45" si="0">SUM(B7:E7)</f>
        <v>0</v>
      </c>
      <c r="G7" s="81"/>
      <c r="H7" s="82"/>
      <c r="I7" s="82"/>
      <c r="J7" s="82"/>
      <c r="K7" s="82"/>
      <c r="L7" s="82"/>
      <c r="M7" s="91">
        <f t="shared" ref="M7:M45" si="1">SUM(G7:L7)</f>
        <v>0</v>
      </c>
      <c r="N7" s="332"/>
      <c r="O7" s="332"/>
      <c r="P7" s="332"/>
      <c r="Q7" s="332"/>
    </row>
    <row r="8" spans="1:17" ht="18" customHeight="1" thickBot="1">
      <c r="A8" s="79" t="s">
        <v>105</v>
      </c>
      <c r="B8" s="76"/>
      <c r="C8" s="147"/>
      <c r="D8" s="147"/>
      <c r="E8" s="147"/>
      <c r="F8" s="89">
        <f t="shared" si="0"/>
        <v>0</v>
      </c>
      <c r="G8" s="83"/>
      <c r="H8" s="82"/>
      <c r="I8" s="82"/>
      <c r="J8" s="82"/>
      <c r="K8" s="82"/>
      <c r="L8" s="82"/>
      <c r="M8" s="91">
        <f t="shared" si="1"/>
        <v>0</v>
      </c>
      <c r="N8" s="263"/>
      <c r="O8" s="263"/>
      <c r="P8" s="263"/>
      <c r="Q8" s="263"/>
    </row>
    <row r="9" spans="1:17" ht="18" customHeight="1" thickBot="1">
      <c r="A9" s="79" t="s">
        <v>131</v>
      </c>
      <c r="B9" s="76"/>
      <c r="C9" s="147"/>
      <c r="D9" s="147"/>
      <c r="E9" s="147"/>
      <c r="F9" s="89">
        <f t="shared" si="0"/>
        <v>0</v>
      </c>
      <c r="G9" s="83"/>
      <c r="H9" s="82"/>
      <c r="I9" s="82"/>
      <c r="J9" s="82"/>
      <c r="K9" s="82"/>
      <c r="L9" s="82"/>
      <c r="M9" s="91">
        <f t="shared" si="1"/>
        <v>0</v>
      </c>
      <c r="N9" s="263"/>
      <c r="O9" s="263"/>
      <c r="P9" s="263"/>
      <c r="Q9" s="263"/>
    </row>
    <row r="10" spans="1:17" ht="18" customHeight="1" thickBot="1">
      <c r="A10" s="79" t="s">
        <v>106</v>
      </c>
      <c r="B10" s="76"/>
      <c r="C10" s="147"/>
      <c r="D10" s="147"/>
      <c r="E10" s="147"/>
      <c r="F10" s="89">
        <f t="shared" si="0"/>
        <v>0</v>
      </c>
      <c r="G10" s="83"/>
      <c r="H10" s="82"/>
      <c r="I10" s="82"/>
      <c r="J10" s="82"/>
      <c r="K10" s="82"/>
      <c r="L10" s="82"/>
      <c r="M10" s="91">
        <f t="shared" si="1"/>
        <v>0</v>
      </c>
      <c r="N10" s="263"/>
      <c r="O10" s="263"/>
      <c r="P10" s="263"/>
      <c r="Q10" s="263"/>
    </row>
    <row r="11" spans="1:17" ht="18" customHeight="1" thickBot="1">
      <c r="A11" s="84" t="s">
        <v>21</v>
      </c>
      <c r="B11" s="76"/>
      <c r="C11" s="147"/>
      <c r="D11" s="147"/>
      <c r="E11" s="147"/>
      <c r="F11" s="89">
        <f t="shared" si="0"/>
        <v>0</v>
      </c>
      <c r="G11" s="83"/>
      <c r="H11" s="82"/>
      <c r="I11" s="82"/>
      <c r="J11" s="82"/>
      <c r="K11" s="82"/>
      <c r="L11" s="82"/>
      <c r="M11" s="91">
        <f t="shared" si="1"/>
        <v>0</v>
      </c>
      <c r="N11" s="331" t="s">
        <v>189</v>
      </c>
      <c r="O11" s="263"/>
      <c r="P11" s="263"/>
      <c r="Q11" s="263"/>
    </row>
    <row r="12" spans="1:17" ht="18" customHeight="1" thickBot="1">
      <c r="A12" s="84" t="s">
        <v>22</v>
      </c>
      <c r="B12" s="76"/>
      <c r="C12" s="147"/>
      <c r="D12" s="147"/>
      <c r="E12" s="147"/>
      <c r="F12" s="89">
        <f t="shared" si="0"/>
        <v>0</v>
      </c>
      <c r="G12" s="83"/>
      <c r="H12" s="82"/>
      <c r="I12" s="82"/>
      <c r="J12" s="82"/>
      <c r="K12" s="82"/>
      <c r="L12" s="82"/>
      <c r="M12" s="91">
        <f t="shared" si="1"/>
        <v>0</v>
      </c>
      <c r="N12" s="331" t="s">
        <v>184</v>
      </c>
      <c r="O12" s="263"/>
      <c r="P12" s="263"/>
      <c r="Q12" s="263"/>
    </row>
    <row r="13" spans="1:17" ht="18" customHeight="1" thickBot="1">
      <c r="A13" s="84" t="s">
        <v>23</v>
      </c>
      <c r="B13" s="76"/>
      <c r="C13" s="147"/>
      <c r="D13" s="147"/>
      <c r="E13" s="147"/>
      <c r="F13" s="89">
        <f t="shared" si="0"/>
        <v>0</v>
      </c>
      <c r="G13" s="83"/>
      <c r="H13" s="82"/>
      <c r="I13" s="82"/>
      <c r="J13" s="82"/>
      <c r="K13" s="82"/>
      <c r="L13" s="82"/>
      <c r="M13" s="91">
        <f t="shared" si="1"/>
        <v>0</v>
      </c>
      <c r="N13" s="263"/>
      <c r="O13" s="263"/>
      <c r="P13" s="263"/>
      <c r="Q13" s="263"/>
    </row>
    <row r="14" spans="1:17" ht="18" customHeight="1" thickBot="1">
      <c r="A14" s="84" t="s">
        <v>24</v>
      </c>
      <c r="B14" s="76"/>
      <c r="C14" s="147"/>
      <c r="D14" s="147"/>
      <c r="E14" s="147"/>
      <c r="F14" s="89">
        <f t="shared" si="0"/>
        <v>0</v>
      </c>
      <c r="G14" s="83"/>
      <c r="H14" s="82"/>
      <c r="I14" s="82"/>
      <c r="J14" s="82"/>
      <c r="K14" s="82"/>
      <c r="L14" s="82"/>
      <c r="M14" s="91">
        <f t="shared" si="1"/>
        <v>0</v>
      </c>
      <c r="N14" s="263"/>
      <c r="O14" s="263"/>
      <c r="P14" s="263"/>
      <c r="Q14" s="263"/>
    </row>
    <row r="15" spans="1:17" ht="18" customHeight="1" thickBot="1">
      <c r="A15" s="84" t="s">
        <v>25</v>
      </c>
      <c r="B15" s="76"/>
      <c r="C15" s="147"/>
      <c r="D15" s="147"/>
      <c r="E15" s="147"/>
      <c r="F15" s="89">
        <f t="shared" si="0"/>
        <v>0</v>
      </c>
      <c r="G15" s="83"/>
      <c r="H15" s="82"/>
      <c r="I15" s="82"/>
      <c r="J15" s="82"/>
      <c r="K15" s="82"/>
      <c r="L15" s="82"/>
      <c r="M15" s="91">
        <f t="shared" si="1"/>
        <v>0</v>
      </c>
      <c r="N15" s="263"/>
      <c r="O15" s="263"/>
      <c r="P15" s="263"/>
      <c r="Q15" s="263"/>
    </row>
    <row r="16" spans="1:17" ht="18" customHeight="1" thickBot="1">
      <c r="A16" s="84" t="s">
        <v>46</v>
      </c>
      <c r="B16" s="76"/>
      <c r="C16" s="147"/>
      <c r="D16" s="147"/>
      <c r="E16" s="147"/>
      <c r="F16" s="89">
        <f t="shared" si="0"/>
        <v>0</v>
      </c>
      <c r="G16" s="83"/>
      <c r="H16" s="82"/>
      <c r="I16" s="82"/>
      <c r="J16" s="82"/>
      <c r="K16" s="82"/>
      <c r="L16" s="82"/>
      <c r="M16" s="91">
        <f t="shared" si="1"/>
        <v>0</v>
      </c>
      <c r="N16" s="263"/>
      <c r="O16" s="263"/>
      <c r="P16" s="263"/>
      <c r="Q16" s="263"/>
    </row>
    <row r="17" spans="1:17" ht="18" customHeight="1" thickBot="1">
      <c r="A17" s="84" t="s">
        <v>66</v>
      </c>
      <c r="B17" s="76"/>
      <c r="C17" s="147"/>
      <c r="D17" s="147"/>
      <c r="E17" s="147"/>
      <c r="F17" s="89">
        <f t="shared" si="0"/>
        <v>0</v>
      </c>
      <c r="G17" s="83"/>
      <c r="H17" s="82"/>
      <c r="I17" s="82"/>
      <c r="J17" s="82"/>
      <c r="K17" s="82"/>
      <c r="L17" s="82"/>
      <c r="M17" s="91">
        <f t="shared" si="1"/>
        <v>0</v>
      </c>
      <c r="N17" s="263"/>
      <c r="O17" s="263"/>
      <c r="P17" s="263"/>
      <c r="Q17" s="263"/>
    </row>
    <row r="18" spans="1:17" ht="18" customHeight="1" thickBot="1">
      <c r="A18" s="84" t="s">
        <v>65</v>
      </c>
      <c r="B18" s="76"/>
      <c r="C18" s="147"/>
      <c r="D18" s="147"/>
      <c r="E18" s="147"/>
      <c r="F18" s="89">
        <f t="shared" si="0"/>
        <v>0</v>
      </c>
      <c r="G18" s="83"/>
      <c r="H18" s="82"/>
      <c r="I18" s="82"/>
      <c r="J18" s="82"/>
      <c r="K18" s="82"/>
      <c r="L18" s="82"/>
      <c r="M18" s="91">
        <f t="shared" si="1"/>
        <v>0</v>
      </c>
      <c r="N18" s="263"/>
      <c r="O18" s="263"/>
      <c r="P18" s="263"/>
      <c r="Q18" s="263"/>
    </row>
    <row r="19" spans="1:17" ht="18" customHeight="1" thickBot="1">
      <c r="A19" s="84" t="s">
        <v>35</v>
      </c>
      <c r="B19" s="76"/>
      <c r="C19" s="147"/>
      <c r="D19" s="147"/>
      <c r="E19" s="147"/>
      <c r="F19" s="89">
        <f t="shared" si="0"/>
        <v>0</v>
      </c>
      <c r="G19" s="83"/>
      <c r="H19" s="82"/>
      <c r="I19" s="82"/>
      <c r="J19" s="82"/>
      <c r="K19" s="82"/>
      <c r="L19" s="82"/>
      <c r="M19" s="91">
        <f t="shared" si="1"/>
        <v>0</v>
      </c>
      <c r="N19" s="263"/>
      <c r="O19" s="263"/>
      <c r="P19" s="263"/>
      <c r="Q19" s="263"/>
    </row>
    <row r="20" spans="1:17" ht="18" customHeight="1" thickBot="1">
      <c r="A20" s="85" t="s">
        <v>28</v>
      </c>
      <c r="B20" s="76"/>
      <c r="C20" s="147"/>
      <c r="D20" s="147"/>
      <c r="E20" s="147"/>
      <c r="F20" s="89">
        <f t="shared" si="0"/>
        <v>0</v>
      </c>
      <c r="G20" s="83"/>
      <c r="H20" s="82"/>
      <c r="I20" s="82"/>
      <c r="J20" s="82"/>
      <c r="K20" s="82"/>
      <c r="L20" s="82"/>
      <c r="M20" s="91">
        <f t="shared" si="1"/>
        <v>0</v>
      </c>
      <c r="N20" s="301" t="s">
        <v>56</v>
      </c>
      <c r="O20" s="302"/>
      <c r="P20" s="302"/>
      <c r="Q20" s="303"/>
    </row>
    <row r="21" spans="1:17" ht="18" customHeight="1" thickBot="1">
      <c r="A21" s="85" t="s">
        <v>238</v>
      </c>
      <c r="B21" s="76"/>
      <c r="C21" s="147"/>
      <c r="D21" s="147"/>
      <c r="E21" s="147"/>
      <c r="F21" s="89">
        <f t="shared" si="0"/>
        <v>0</v>
      </c>
      <c r="G21" s="83"/>
      <c r="H21" s="82"/>
      <c r="I21" s="82"/>
      <c r="J21" s="82"/>
      <c r="K21" s="82"/>
      <c r="L21" s="82"/>
      <c r="M21" s="91">
        <f t="shared" si="1"/>
        <v>0</v>
      </c>
      <c r="N21" s="304"/>
      <c r="O21" s="305"/>
      <c r="P21" s="305"/>
      <c r="Q21" s="306"/>
    </row>
    <row r="22" spans="1:17" ht="18" customHeight="1" thickBot="1">
      <c r="A22" s="85" t="s">
        <v>236</v>
      </c>
      <c r="B22" s="76"/>
      <c r="C22" s="147"/>
      <c r="D22" s="147"/>
      <c r="E22" s="147"/>
      <c r="F22" s="89">
        <f t="shared" si="0"/>
        <v>0</v>
      </c>
      <c r="G22" s="83"/>
      <c r="H22" s="82"/>
      <c r="I22" s="82"/>
      <c r="J22" s="82"/>
      <c r="K22" s="82"/>
      <c r="L22" s="82"/>
      <c r="M22" s="91">
        <f t="shared" si="1"/>
        <v>0</v>
      </c>
      <c r="N22" s="304"/>
      <c r="O22" s="305"/>
      <c r="P22" s="305"/>
      <c r="Q22" s="306"/>
    </row>
    <row r="23" spans="1:17" ht="18" customHeight="1" thickBot="1">
      <c r="A23" s="85" t="s">
        <v>237</v>
      </c>
      <c r="B23" s="76"/>
      <c r="C23" s="147"/>
      <c r="D23" s="147"/>
      <c r="E23" s="147"/>
      <c r="F23" s="89">
        <f t="shared" si="0"/>
        <v>0</v>
      </c>
      <c r="G23" s="83"/>
      <c r="H23" s="82"/>
      <c r="I23" s="82"/>
      <c r="J23" s="82"/>
      <c r="K23" s="82"/>
      <c r="L23" s="82"/>
      <c r="M23" s="91">
        <f t="shared" si="1"/>
        <v>0</v>
      </c>
      <c r="N23" s="304"/>
      <c r="O23" s="305"/>
      <c r="P23" s="305"/>
      <c r="Q23" s="306"/>
    </row>
    <row r="24" spans="1:17" ht="18" customHeight="1" thickBot="1">
      <c r="A24" s="85" t="s">
        <v>199</v>
      </c>
      <c r="B24" s="76"/>
      <c r="C24" s="147"/>
      <c r="D24" s="147"/>
      <c r="E24" s="147"/>
      <c r="F24" s="89">
        <f t="shared" si="0"/>
        <v>0</v>
      </c>
      <c r="G24" s="83"/>
      <c r="H24" s="82"/>
      <c r="I24" s="82"/>
      <c r="J24" s="82"/>
      <c r="K24" s="82"/>
      <c r="L24" s="82"/>
      <c r="M24" s="91">
        <f t="shared" si="1"/>
        <v>0</v>
      </c>
      <c r="N24" s="295"/>
      <c r="O24" s="296"/>
      <c r="P24" s="296"/>
      <c r="Q24" s="297"/>
    </row>
    <row r="25" spans="1:17" ht="18" customHeight="1" thickBot="1">
      <c r="A25" s="86" t="s">
        <v>33</v>
      </c>
      <c r="B25" s="76"/>
      <c r="C25" s="147"/>
      <c r="D25" s="147"/>
      <c r="E25" s="147"/>
      <c r="F25" s="89">
        <f t="shared" si="0"/>
        <v>0</v>
      </c>
      <c r="G25" s="83"/>
      <c r="H25" s="82"/>
      <c r="I25" s="82"/>
      <c r="J25" s="82"/>
      <c r="K25" s="82"/>
      <c r="L25" s="82"/>
      <c r="M25" s="91">
        <f t="shared" si="1"/>
        <v>0</v>
      </c>
      <c r="N25" s="331" t="s">
        <v>177</v>
      </c>
      <c r="O25" s="331"/>
      <c r="P25" s="331"/>
      <c r="Q25" s="331"/>
    </row>
    <row r="26" spans="1:17" ht="18" customHeight="1" thickBot="1">
      <c r="A26" s="86" t="s">
        <v>34</v>
      </c>
      <c r="B26" s="76"/>
      <c r="C26" s="147"/>
      <c r="D26" s="147"/>
      <c r="E26" s="147"/>
      <c r="F26" s="89">
        <f t="shared" si="0"/>
        <v>0</v>
      </c>
      <c r="G26" s="83"/>
      <c r="H26" s="82"/>
      <c r="I26" s="82"/>
      <c r="J26" s="82"/>
      <c r="K26" s="82"/>
      <c r="L26" s="82"/>
      <c r="M26" s="91">
        <f t="shared" si="1"/>
        <v>0</v>
      </c>
      <c r="N26" s="263"/>
      <c r="O26" s="263"/>
      <c r="P26" s="263"/>
      <c r="Q26" s="263"/>
    </row>
    <row r="27" spans="1:17" ht="18" customHeight="1" thickBot="1">
      <c r="A27" s="86" t="s">
        <v>31</v>
      </c>
      <c r="B27" s="76"/>
      <c r="C27" s="147"/>
      <c r="D27" s="147"/>
      <c r="E27" s="147"/>
      <c r="F27" s="89">
        <f t="shared" si="0"/>
        <v>0</v>
      </c>
      <c r="G27" s="83"/>
      <c r="H27" s="82"/>
      <c r="I27" s="82"/>
      <c r="J27" s="82"/>
      <c r="K27" s="82"/>
      <c r="L27" s="82"/>
      <c r="M27" s="91">
        <f t="shared" si="1"/>
        <v>0</v>
      </c>
      <c r="N27" s="263"/>
      <c r="O27" s="263"/>
      <c r="P27" s="263"/>
      <c r="Q27" s="263"/>
    </row>
    <row r="28" spans="1:17" ht="18" customHeight="1" thickBot="1">
      <c r="A28" s="86" t="s">
        <v>36</v>
      </c>
      <c r="B28" s="76"/>
      <c r="C28" s="147"/>
      <c r="D28" s="147"/>
      <c r="E28" s="147"/>
      <c r="F28" s="89">
        <f t="shared" si="0"/>
        <v>0</v>
      </c>
      <c r="G28" s="83"/>
      <c r="H28" s="82"/>
      <c r="I28" s="82"/>
      <c r="J28" s="82"/>
      <c r="K28" s="82"/>
      <c r="L28" s="82"/>
      <c r="M28" s="91">
        <f t="shared" si="1"/>
        <v>0</v>
      </c>
      <c r="N28" s="263"/>
      <c r="O28" s="263"/>
      <c r="P28" s="263"/>
      <c r="Q28" s="263"/>
    </row>
    <row r="29" spans="1:17" ht="18" customHeight="1" thickBot="1">
      <c r="A29" s="86" t="s">
        <v>27</v>
      </c>
      <c r="B29" s="76"/>
      <c r="C29" s="147"/>
      <c r="D29" s="147"/>
      <c r="E29" s="147"/>
      <c r="F29" s="89">
        <f t="shared" si="0"/>
        <v>0</v>
      </c>
      <c r="G29" s="83"/>
      <c r="H29" s="82"/>
      <c r="I29" s="82"/>
      <c r="J29" s="82"/>
      <c r="K29" s="82"/>
      <c r="L29" s="82"/>
      <c r="M29" s="91">
        <f t="shared" si="1"/>
        <v>0</v>
      </c>
      <c r="N29" s="263"/>
      <c r="O29" s="263"/>
      <c r="P29" s="263"/>
      <c r="Q29" s="263"/>
    </row>
    <row r="30" spans="1:17" ht="18" customHeight="1" thickBot="1">
      <c r="A30" s="86" t="s">
        <v>37</v>
      </c>
      <c r="B30" s="76"/>
      <c r="C30" s="147"/>
      <c r="D30" s="147"/>
      <c r="E30" s="147"/>
      <c r="F30" s="89">
        <f t="shared" si="0"/>
        <v>0</v>
      </c>
      <c r="G30" s="83"/>
      <c r="H30" s="82"/>
      <c r="I30" s="82"/>
      <c r="J30" s="82"/>
      <c r="K30" s="82"/>
      <c r="L30" s="82"/>
      <c r="M30" s="91">
        <f t="shared" si="1"/>
        <v>0</v>
      </c>
      <c r="N30" s="263"/>
      <c r="O30" s="263"/>
      <c r="P30" s="263"/>
      <c r="Q30" s="263"/>
    </row>
    <row r="31" spans="1:17" ht="18" customHeight="1" thickBot="1">
      <c r="A31" s="86" t="s">
        <v>169</v>
      </c>
      <c r="B31" s="76"/>
      <c r="C31" s="147"/>
      <c r="D31" s="147"/>
      <c r="E31" s="147"/>
      <c r="F31" s="89">
        <f t="shared" si="0"/>
        <v>0</v>
      </c>
      <c r="G31" s="83"/>
      <c r="H31" s="82"/>
      <c r="I31" s="82"/>
      <c r="J31" s="82"/>
      <c r="K31" s="82"/>
      <c r="L31" s="82"/>
      <c r="M31" s="91">
        <f t="shared" si="1"/>
        <v>0</v>
      </c>
      <c r="N31" s="263"/>
      <c r="O31" s="263"/>
      <c r="P31" s="263"/>
      <c r="Q31" s="263"/>
    </row>
    <row r="32" spans="1:17" ht="18" customHeight="1" thickBot="1">
      <c r="A32" s="86" t="s">
        <v>64</v>
      </c>
      <c r="B32" s="76"/>
      <c r="C32" s="147"/>
      <c r="D32" s="147"/>
      <c r="E32" s="147"/>
      <c r="F32" s="89">
        <f t="shared" si="0"/>
        <v>0</v>
      </c>
      <c r="G32" s="83"/>
      <c r="H32" s="82"/>
      <c r="I32" s="82"/>
      <c r="J32" s="82"/>
      <c r="K32" s="82"/>
      <c r="L32" s="82"/>
      <c r="M32" s="91">
        <f t="shared" si="1"/>
        <v>0</v>
      </c>
      <c r="N32" s="263"/>
      <c r="O32" s="263"/>
      <c r="P32" s="263"/>
      <c r="Q32" s="263"/>
    </row>
    <row r="33" spans="1:17" ht="18" customHeight="1" thickBot="1">
      <c r="A33" s="86" t="s">
        <v>171</v>
      </c>
      <c r="B33" s="76"/>
      <c r="C33" s="147"/>
      <c r="D33" s="147"/>
      <c r="E33" s="147"/>
      <c r="F33" s="89">
        <f t="shared" si="0"/>
        <v>0</v>
      </c>
      <c r="G33" s="83"/>
      <c r="H33" s="82"/>
      <c r="I33" s="82"/>
      <c r="J33" s="82"/>
      <c r="K33" s="82"/>
      <c r="L33" s="82"/>
      <c r="M33" s="91">
        <f t="shared" si="1"/>
        <v>0</v>
      </c>
      <c r="N33" s="263"/>
      <c r="O33" s="263"/>
      <c r="P33" s="263"/>
      <c r="Q33" s="263"/>
    </row>
    <row r="34" spans="1:17" ht="18" customHeight="1" thickBot="1">
      <c r="A34" s="86" t="s">
        <v>170</v>
      </c>
      <c r="B34" s="76"/>
      <c r="C34" s="147"/>
      <c r="D34" s="147"/>
      <c r="E34" s="147"/>
      <c r="F34" s="89">
        <f t="shared" si="0"/>
        <v>0</v>
      </c>
      <c r="G34" s="83"/>
      <c r="H34" s="82"/>
      <c r="I34" s="82"/>
      <c r="J34" s="82"/>
      <c r="K34" s="82"/>
      <c r="L34" s="82"/>
      <c r="M34" s="91">
        <f t="shared" si="1"/>
        <v>0</v>
      </c>
      <c r="N34" s="263"/>
      <c r="O34" s="263"/>
      <c r="P34" s="263"/>
      <c r="Q34" s="263"/>
    </row>
    <row r="35" spans="1:17" ht="18" customHeight="1" thickBot="1">
      <c r="A35" s="86" t="s">
        <v>233</v>
      </c>
      <c r="B35" s="76"/>
      <c r="C35" s="147"/>
      <c r="D35" s="147"/>
      <c r="E35" s="147"/>
      <c r="F35" s="89">
        <f t="shared" si="0"/>
        <v>0</v>
      </c>
      <c r="G35" s="83"/>
      <c r="H35" s="82"/>
      <c r="I35" s="82"/>
      <c r="J35" s="82"/>
      <c r="K35" s="82"/>
      <c r="L35" s="82"/>
      <c r="M35" s="91">
        <f t="shared" si="1"/>
        <v>0</v>
      </c>
      <c r="N35" s="263"/>
      <c r="O35" s="263"/>
      <c r="P35" s="263"/>
      <c r="Q35" s="263"/>
    </row>
    <row r="36" spans="1:17" ht="18" customHeight="1" thickBot="1">
      <c r="A36" s="86" t="s">
        <v>234</v>
      </c>
      <c r="B36" s="76"/>
      <c r="C36" s="147"/>
      <c r="D36" s="147"/>
      <c r="E36" s="147"/>
      <c r="F36" s="89">
        <f t="shared" si="0"/>
        <v>0</v>
      </c>
      <c r="G36" s="83"/>
      <c r="H36" s="82"/>
      <c r="I36" s="82"/>
      <c r="J36" s="82"/>
      <c r="K36" s="82"/>
      <c r="L36" s="82"/>
      <c r="M36" s="91">
        <f t="shared" si="1"/>
        <v>0</v>
      </c>
      <c r="N36" s="263"/>
      <c r="O36" s="263"/>
      <c r="P36" s="263"/>
      <c r="Q36" s="263"/>
    </row>
    <row r="37" spans="1:17" ht="18" customHeight="1" thickBot="1">
      <c r="A37" s="86" t="s">
        <v>258</v>
      </c>
      <c r="B37" s="76"/>
      <c r="C37" s="195"/>
      <c r="D37" s="195"/>
      <c r="E37" s="195"/>
      <c r="F37" s="89">
        <f t="shared" si="0"/>
        <v>0</v>
      </c>
      <c r="G37" s="83"/>
      <c r="H37" s="82"/>
      <c r="I37" s="82"/>
      <c r="J37" s="82"/>
      <c r="K37" s="82"/>
      <c r="L37" s="82"/>
      <c r="M37" s="91">
        <f t="shared" si="1"/>
        <v>0</v>
      </c>
      <c r="N37" s="263"/>
      <c r="O37" s="263"/>
      <c r="P37" s="263"/>
      <c r="Q37" s="263"/>
    </row>
    <row r="38" spans="1:17" ht="18" customHeight="1" thickBot="1">
      <c r="A38" s="86" t="s">
        <v>29</v>
      </c>
      <c r="B38" s="76"/>
      <c r="C38" s="147"/>
      <c r="D38" s="147"/>
      <c r="E38" s="147"/>
      <c r="F38" s="89">
        <f t="shared" si="0"/>
        <v>0</v>
      </c>
      <c r="G38" s="83"/>
      <c r="H38" s="82"/>
      <c r="I38" s="82"/>
      <c r="J38" s="82"/>
      <c r="K38" s="82"/>
      <c r="L38" s="82"/>
      <c r="M38" s="91">
        <f t="shared" si="1"/>
        <v>0</v>
      </c>
      <c r="N38" s="263"/>
      <c r="O38" s="263"/>
      <c r="P38" s="263"/>
      <c r="Q38" s="263"/>
    </row>
    <row r="39" spans="1:17" ht="18" customHeight="1" thickBot="1">
      <c r="A39" s="86" t="s">
        <v>138</v>
      </c>
      <c r="B39" s="76"/>
      <c r="C39" s="147"/>
      <c r="D39" s="147"/>
      <c r="E39" s="147"/>
      <c r="F39" s="89">
        <f t="shared" si="0"/>
        <v>0</v>
      </c>
      <c r="G39" s="83"/>
      <c r="H39" s="82"/>
      <c r="I39" s="82"/>
      <c r="J39" s="82"/>
      <c r="K39" s="82"/>
      <c r="L39" s="82"/>
      <c r="M39" s="91">
        <f t="shared" si="1"/>
        <v>0</v>
      </c>
      <c r="N39" s="263"/>
      <c r="O39" s="263"/>
      <c r="P39" s="263"/>
      <c r="Q39" s="263"/>
    </row>
    <row r="40" spans="1:17" ht="18" customHeight="1" thickBot="1">
      <c r="A40" s="87" t="s">
        <v>39</v>
      </c>
      <c r="B40" s="76"/>
      <c r="C40" s="147"/>
      <c r="D40" s="147"/>
      <c r="E40" s="147"/>
      <c r="F40" s="89">
        <f t="shared" si="0"/>
        <v>0</v>
      </c>
      <c r="G40" s="83"/>
      <c r="H40" s="82"/>
      <c r="I40" s="82"/>
      <c r="J40" s="82"/>
      <c r="K40" s="82"/>
      <c r="L40" s="82"/>
      <c r="M40" s="91">
        <f t="shared" si="1"/>
        <v>0</v>
      </c>
      <c r="N40" s="331" t="s">
        <v>178</v>
      </c>
      <c r="O40" s="263"/>
      <c r="P40" s="263"/>
      <c r="Q40" s="263"/>
    </row>
    <row r="41" spans="1:17" ht="18" customHeight="1" thickBot="1">
      <c r="A41" s="87" t="s">
        <v>40</v>
      </c>
      <c r="B41" s="76"/>
      <c r="C41" s="147"/>
      <c r="D41" s="147"/>
      <c r="E41" s="147"/>
      <c r="F41" s="89">
        <f t="shared" si="0"/>
        <v>0</v>
      </c>
      <c r="G41" s="83"/>
      <c r="H41" s="82"/>
      <c r="I41" s="82"/>
      <c r="J41" s="82"/>
      <c r="K41" s="82"/>
      <c r="L41" s="82"/>
      <c r="M41" s="91">
        <f t="shared" si="1"/>
        <v>0</v>
      </c>
      <c r="N41" s="263"/>
      <c r="O41" s="263"/>
      <c r="P41" s="263"/>
      <c r="Q41" s="263"/>
    </row>
    <row r="42" spans="1:17" ht="18" customHeight="1" thickBot="1">
      <c r="A42" s="87" t="s">
        <v>47</v>
      </c>
      <c r="B42" s="76"/>
      <c r="C42" s="147"/>
      <c r="D42" s="147"/>
      <c r="E42" s="147"/>
      <c r="F42" s="89">
        <f t="shared" si="0"/>
        <v>0</v>
      </c>
      <c r="G42" s="83"/>
      <c r="H42" s="82"/>
      <c r="I42" s="82"/>
      <c r="J42" s="82"/>
      <c r="K42" s="82"/>
      <c r="L42" s="82"/>
      <c r="M42" s="91">
        <f t="shared" si="1"/>
        <v>0</v>
      </c>
      <c r="N42" s="263"/>
      <c r="O42" s="263"/>
      <c r="P42" s="263"/>
      <c r="Q42" s="263"/>
    </row>
    <row r="43" spans="1:17" ht="18" customHeight="1" thickBot="1">
      <c r="A43" s="87" t="s">
        <v>41</v>
      </c>
      <c r="B43" s="76"/>
      <c r="C43" s="147"/>
      <c r="D43" s="147"/>
      <c r="E43" s="147"/>
      <c r="F43" s="89">
        <f t="shared" si="0"/>
        <v>0</v>
      </c>
      <c r="G43" s="83"/>
      <c r="H43" s="82"/>
      <c r="I43" s="82"/>
      <c r="J43" s="82"/>
      <c r="K43" s="82"/>
      <c r="L43" s="82"/>
      <c r="M43" s="91">
        <f t="shared" si="1"/>
        <v>0</v>
      </c>
      <c r="N43" s="263"/>
      <c r="O43" s="263"/>
      <c r="P43" s="263"/>
      <c r="Q43" s="263"/>
    </row>
    <row r="44" spans="1:17" ht="18" customHeight="1" thickBot="1">
      <c r="A44" s="87" t="s">
        <v>132</v>
      </c>
      <c r="B44" s="76"/>
      <c r="C44" s="147"/>
      <c r="D44" s="147"/>
      <c r="E44" s="147"/>
      <c r="F44" s="89">
        <f t="shared" si="0"/>
        <v>0</v>
      </c>
      <c r="G44" s="83"/>
      <c r="H44" s="82"/>
      <c r="I44" s="82"/>
      <c r="J44" s="82"/>
      <c r="K44" s="82"/>
      <c r="L44" s="82"/>
      <c r="M44" s="91">
        <f t="shared" si="1"/>
        <v>0</v>
      </c>
      <c r="N44" s="263"/>
      <c r="O44" s="263"/>
      <c r="P44" s="263"/>
      <c r="Q44" s="263"/>
    </row>
    <row r="45" spans="1:17" ht="18" customHeight="1" thickBot="1">
      <c r="A45" s="87" t="s">
        <v>45</v>
      </c>
      <c r="B45" s="76"/>
      <c r="C45" s="147"/>
      <c r="D45" s="147"/>
      <c r="E45" s="147"/>
      <c r="F45" s="89">
        <f t="shared" si="0"/>
        <v>0</v>
      </c>
      <c r="G45" s="83"/>
      <c r="H45" s="82"/>
      <c r="I45" s="82"/>
      <c r="J45" s="82"/>
      <c r="K45" s="82"/>
      <c r="L45" s="82"/>
      <c r="M45" s="91">
        <f t="shared" si="1"/>
        <v>0</v>
      </c>
      <c r="N45" s="263"/>
      <c r="O45" s="263"/>
      <c r="P45" s="263"/>
      <c r="Q45" s="263"/>
    </row>
    <row r="46" spans="1:17" ht="17.25" thickBot="1">
      <c r="A46" s="76" t="s">
        <v>174</v>
      </c>
      <c r="B46" s="147"/>
      <c r="C46" s="147"/>
      <c r="D46" s="147"/>
      <c r="E46" s="147"/>
      <c r="F46" s="76">
        <f>SUM(F6:F45)</f>
        <v>0</v>
      </c>
      <c r="G46" s="147"/>
      <c r="H46" s="147"/>
      <c r="I46" s="147"/>
      <c r="J46" s="147"/>
      <c r="K46" s="96">
        <f>SUM(K25:K39)</f>
        <v>0</v>
      </c>
      <c r="L46" s="147"/>
      <c r="M46" s="97"/>
      <c r="N46" s="323"/>
      <c r="O46" s="324"/>
      <c r="P46" s="324"/>
      <c r="Q46" s="324"/>
    </row>
    <row r="47" spans="1:17" ht="17.25" thickBot="1">
      <c r="A47" s="20"/>
      <c r="B47" s="145"/>
      <c r="F47" s="20"/>
      <c r="G47" s="145"/>
      <c r="M47" s="1"/>
      <c r="P47"/>
    </row>
    <row r="48" spans="1:17" ht="23.25" customHeight="1" thickBot="1">
      <c r="A48" s="283" t="s">
        <v>215</v>
      </c>
      <c r="B48" s="284" t="s">
        <v>6</v>
      </c>
      <c r="C48" s="284"/>
      <c r="D48" s="284"/>
      <c r="E48" s="284"/>
      <c r="F48" s="284"/>
      <c r="G48" s="284" t="s">
        <v>7</v>
      </c>
      <c r="H48" s="284"/>
      <c r="I48" s="284"/>
      <c r="J48" s="284"/>
      <c r="K48" s="284"/>
      <c r="L48" s="284"/>
      <c r="M48" s="284"/>
      <c r="N48" s="285" t="s">
        <v>8</v>
      </c>
      <c r="O48" s="285"/>
      <c r="P48" s="285"/>
      <c r="Q48" s="285"/>
    </row>
    <row r="49" spans="1:17" s="8" customFormat="1" ht="27.75" customHeight="1" thickBot="1">
      <c r="A49" s="325"/>
      <c r="B49" s="110" t="s">
        <v>48</v>
      </c>
      <c r="C49" s="111" t="s">
        <v>209</v>
      </c>
      <c r="D49" s="111" t="s">
        <v>210</v>
      </c>
      <c r="E49" s="111" t="s">
        <v>113</v>
      </c>
      <c r="F49" s="112" t="s">
        <v>14</v>
      </c>
      <c r="G49" s="113" t="s">
        <v>209</v>
      </c>
      <c r="H49" s="111" t="s">
        <v>210</v>
      </c>
      <c r="I49" s="111" t="s">
        <v>16</v>
      </c>
      <c r="J49" s="111" t="s">
        <v>17</v>
      </c>
      <c r="K49" s="111" t="s">
        <v>113</v>
      </c>
      <c r="L49" s="111" t="s">
        <v>18</v>
      </c>
      <c r="M49" s="114" t="s">
        <v>14</v>
      </c>
      <c r="N49" s="326"/>
      <c r="O49" s="326"/>
      <c r="P49" s="326"/>
      <c r="Q49" s="326"/>
    </row>
    <row r="50" spans="1:17" ht="17.25" thickBot="1">
      <c r="A50" s="116" t="s">
        <v>202</v>
      </c>
      <c r="B50" s="148"/>
      <c r="C50" s="147"/>
      <c r="D50" s="147"/>
      <c r="E50" s="147"/>
      <c r="F50" s="76">
        <f>SUM(B50:E50)</f>
        <v>0</v>
      </c>
      <c r="G50" s="147"/>
      <c r="H50" s="147"/>
      <c r="I50" s="147"/>
      <c r="J50" s="147"/>
      <c r="K50" s="147"/>
      <c r="L50" s="147"/>
      <c r="M50" s="148">
        <f>G50+H50+I50+J50+K50+L50</f>
        <v>0</v>
      </c>
      <c r="N50" s="301" t="s">
        <v>214</v>
      </c>
      <c r="O50" s="319"/>
      <c r="P50" s="319"/>
      <c r="Q50" s="320"/>
    </row>
    <row r="51" spans="1:17" ht="17.25" thickBot="1">
      <c r="A51" s="117" t="s">
        <v>203</v>
      </c>
      <c r="B51" s="148"/>
      <c r="C51" s="147"/>
      <c r="D51" s="147"/>
      <c r="E51" s="147"/>
      <c r="F51" s="76">
        <f t="shared" ref="F51:F56" si="2">SUM(B51:E51)</f>
        <v>0</v>
      </c>
      <c r="G51" s="76"/>
      <c r="H51" s="147"/>
      <c r="I51" s="147"/>
      <c r="J51" s="147"/>
      <c r="K51" s="147"/>
      <c r="L51" s="147"/>
      <c r="M51" s="148">
        <f t="shared" ref="M51:M56" si="3">G51+H51+I51+J51+K51+L51</f>
        <v>0</v>
      </c>
      <c r="N51" s="327"/>
      <c r="O51" s="328"/>
      <c r="P51" s="328"/>
      <c r="Q51" s="329"/>
    </row>
    <row r="52" spans="1:17" ht="17.25" thickBot="1">
      <c r="A52" s="117" t="s">
        <v>246</v>
      </c>
      <c r="B52" s="148"/>
      <c r="C52" s="147"/>
      <c r="D52" s="147"/>
      <c r="E52" s="147"/>
      <c r="F52" s="76">
        <f t="shared" si="2"/>
        <v>0</v>
      </c>
      <c r="G52" s="76"/>
      <c r="H52" s="147"/>
      <c r="I52" s="147"/>
      <c r="J52" s="147"/>
      <c r="K52" s="147"/>
      <c r="L52" s="147"/>
      <c r="M52" s="148">
        <f t="shared" si="3"/>
        <v>0</v>
      </c>
      <c r="N52" s="327"/>
      <c r="O52" s="328"/>
      <c r="P52" s="328"/>
      <c r="Q52" s="329"/>
    </row>
    <row r="53" spans="1:17" ht="17.25" thickBot="1">
      <c r="A53" s="117" t="s">
        <v>247</v>
      </c>
      <c r="B53" s="148"/>
      <c r="C53" s="147"/>
      <c r="D53" s="147"/>
      <c r="E53" s="147"/>
      <c r="F53" s="76">
        <f t="shared" si="2"/>
        <v>0</v>
      </c>
      <c r="G53" s="76"/>
      <c r="H53" s="147"/>
      <c r="I53" s="147"/>
      <c r="J53" s="147"/>
      <c r="K53" s="147"/>
      <c r="L53" s="147"/>
      <c r="M53" s="148">
        <f t="shared" si="3"/>
        <v>0</v>
      </c>
      <c r="N53" s="327"/>
      <c r="O53" s="328"/>
      <c r="P53" s="328"/>
      <c r="Q53" s="329"/>
    </row>
    <row r="54" spans="1:17" ht="17.25" thickBot="1">
      <c r="A54" s="117" t="s">
        <v>248</v>
      </c>
      <c r="B54" s="148"/>
      <c r="C54" s="147"/>
      <c r="D54" s="147"/>
      <c r="E54" s="147"/>
      <c r="F54" s="76">
        <f t="shared" si="2"/>
        <v>0</v>
      </c>
      <c r="G54" s="76"/>
      <c r="H54" s="147"/>
      <c r="I54" s="147"/>
      <c r="J54" s="147"/>
      <c r="K54" s="147"/>
      <c r="L54" s="147"/>
      <c r="M54" s="148">
        <f t="shared" si="3"/>
        <v>0</v>
      </c>
      <c r="N54" s="327"/>
      <c r="O54" s="328"/>
      <c r="P54" s="328"/>
      <c r="Q54" s="329"/>
    </row>
    <row r="55" spans="1:17" ht="17.25" thickBot="1">
      <c r="A55" s="117" t="s">
        <v>207</v>
      </c>
      <c r="B55" s="148"/>
      <c r="C55" s="147"/>
      <c r="D55" s="147"/>
      <c r="E55" s="147"/>
      <c r="F55" s="76">
        <f t="shared" si="2"/>
        <v>0</v>
      </c>
      <c r="G55" s="76"/>
      <c r="H55" s="147"/>
      <c r="I55" s="147"/>
      <c r="J55" s="147"/>
      <c r="K55" s="147"/>
      <c r="L55" s="147"/>
      <c r="M55" s="148">
        <f t="shared" si="3"/>
        <v>0</v>
      </c>
      <c r="N55" s="327"/>
      <c r="O55" s="330"/>
      <c r="P55" s="330"/>
      <c r="Q55" s="329"/>
    </row>
    <row r="56" spans="1:17" ht="17.25" thickBot="1">
      <c r="A56" s="117" t="s">
        <v>217</v>
      </c>
      <c r="B56" s="148"/>
      <c r="C56" s="147"/>
      <c r="D56" s="147"/>
      <c r="E56" s="147"/>
      <c r="F56" s="76">
        <f t="shared" si="2"/>
        <v>0</v>
      </c>
      <c r="G56" s="76"/>
      <c r="H56" s="147"/>
      <c r="I56" s="147"/>
      <c r="J56" s="147"/>
      <c r="K56" s="147"/>
      <c r="L56" s="147"/>
      <c r="M56" s="148">
        <f t="shared" si="3"/>
        <v>0</v>
      </c>
      <c r="N56" s="327"/>
      <c r="O56" s="328"/>
      <c r="P56" s="328"/>
      <c r="Q56" s="329"/>
    </row>
    <row r="57" spans="1:17" ht="17.25" thickBot="1">
      <c r="A57" s="146" t="s">
        <v>14</v>
      </c>
      <c r="B57" s="76"/>
      <c r="C57" s="147"/>
      <c r="D57" s="147"/>
      <c r="E57" s="147"/>
      <c r="F57" s="76">
        <f>SUM(F50:F56)</f>
        <v>0</v>
      </c>
      <c r="G57" s="76"/>
      <c r="H57" s="147"/>
      <c r="I57" s="147"/>
      <c r="J57" s="147"/>
      <c r="K57" s="147"/>
      <c r="L57" s="147">
        <f>SUM(L50:L56)</f>
        <v>0</v>
      </c>
      <c r="M57" s="147">
        <f>SUM(M50:M56)</f>
        <v>0</v>
      </c>
      <c r="N57" s="321"/>
      <c r="O57" s="322"/>
      <c r="P57" s="322"/>
      <c r="Q57" s="322"/>
    </row>
    <row r="59" spans="1:17">
      <c r="K59" s="149"/>
    </row>
  </sheetData>
  <mergeCells count="19">
    <mergeCell ref="N57:Q57"/>
    <mergeCell ref="N46:Q46"/>
    <mergeCell ref="A48:A49"/>
    <mergeCell ref="B48:F48"/>
    <mergeCell ref="G48:M48"/>
    <mergeCell ref="N48:Q49"/>
    <mergeCell ref="N50:Q56"/>
    <mergeCell ref="N40:Q45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9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5"/>
  <sheetViews>
    <sheetView zoomScale="115" zoomScaleNormal="115" workbookViewId="0">
      <selection activeCell="A32" sqref="A32:XFD32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75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13" t="s">
        <v>19</v>
      </c>
      <c r="B6" s="19"/>
      <c r="C6" s="9">
        <v>80</v>
      </c>
      <c r="D6" s="10"/>
      <c r="E6" s="10"/>
      <c r="F6" s="10"/>
      <c r="G6" s="10"/>
      <c r="H6" s="14">
        <f>SUM(B6:G6)</f>
        <v>80</v>
      </c>
      <c r="I6" s="23"/>
      <c r="J6" s="16"/>
      <c r="K6" s="16"/>
      <c r="L6" s="16">
        <v>80</v>
      </c>
      <c r="M6" s="16"/>
      <c r="N6" s="16"/>
      <c r="O6" s="17">
        <f>SUM(I6:N6)</f>
        <v>80</v>
      </c>
      <c r="P6" s="265" t="s">
        <v>76</v>
      </c>
      <c r="Q6" s="265"/>
      <c r="R6" s="265"/>
      <c r="S6" s="265"/>
    </row>
    <row r="7" spans="1:19" s="8" customFormat="1" ht="18" customHeight="1" thickBot="1">
      <c r="A7" s="13" t="s">
        <v>20</v>
      </c>
      <c r="B7" s="19"/>
      <c r="C7" s="9">
        <v>60</v>
      </c>
      <c r="D7" s="10"/>
      <c r="E7" s="10"/>
      <c r="F7" s="10"/>
      <c r="G7" s="10"/>
      <c r="H7" s="14">
        <f t="shared" ref="H7:H35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5" si="1">SUM(I7:N7)</f>
        <v>60</v>
      </c>
      <c r="P7" s="265"/>
      <c r="Q7" s="265"/>
      <c r="R7" s="265"/>
      <c r="S7" s="265"/>
    </row>
    <row r="8" spans="1:19" ht="18" customHeight="1" thickBot="1">
      <c r="A8" s="15" t="s">
        <v>21</v>
      </c>
      <c r="B8" s="19">
        <v>1</v>
      </c>
      <c r="C8" s="27">
        <v>10</v>
      </c>
      <c r="D8" s="27">
        <v>12</v>
      </c>
      <c r="E8" s="27"/>
      <c r="F8" s="27"/>
      <c r="G8" s="27"/>
      <c r="H8" s="14">
        <f t="shared" si="0"/>
        <v>23</v>
      </c>
      <c r="I8" s="21">
        <v>5</v>
      </c>
      <c r="J8" s="18"/>
      <c r="K8" s="18"/>
      <c r="L8" s="18"/>
      <c r="M8" s="18"/>
      <c r="N8" s="18">
        <v>18</v>
      </c>
      <c r="O8" s="17">
        <f t="shared" si="1"/>
        <v>23</v>
      </c>
      <c r="P8" s="264"/>
      <c r="Q8" s="264"/>
      <c r="R8" s="264"/>
      <c r="S8" s="264"/>
    </row>
    <row r="9" spans="1:19" ht="18" customHeight="1" thickBot="1">
      <c r="A9" s="15" t="s">
        <v>22</v>
      </c>
      <c r="B9" s="19"/>
      <c r="C9" s="27">
        <v>9</v>
      </c>
      <c r="D9" s="27"/>
      <c r="E9" s="27"/>
      <c r="F9" s="27"/>
      <c r="G9" s="27"/>
      <c r="H9" s="14">
        <f t="shared" si="0"/>
        <v>9</v>
      </c>
      <c r="I9" s="21">
        <v>6</v>
      </c>
      <c r="J9" s="18"/>
      <c r="K9" s="18"/>
      <c r="L9" s="18">
        <v>3</v>
      </c>
      <c r="M9" s="18"/>
      <c r="N9" s="18"/>
      <c r="O9" s="17">
        <f t="shared" si="1"/>
        <v>9</v>
      </c>
      <c r="P9" s="264"/>
      <c r="Q9" s="264"/>
      <c r="R9" s="264"/>
      <c r="S9" s="264"/>
    </row>
    <row r="10" spans="1:19" ht="18" customHeight="1" thickBot="1">
      <c r="A10" s="15" t="s">
        <v>23</v>
      </c>
      <c r="B10" s="19"/>
      <c r="C10" s="27">
        <v>18</v>
      </c>
      <c r="D10" s="27"/>
      <c r="E10" s="27"/>
      <c r="F10" s="27"/>
      <c r="G10" s="27"/>
      <c r="H10" s="14">
        <f t="shared" si="0"/>
        <v>18</v>
      </c>
      <c r="I10" s="21">
        <v>11</v>
      </c>
      <c r="J10" s="18">
        <v>2</v>
      </c>
      <c r="K10" s="18"/>
      <c r="L10" s="18">
        <v>5</v>
      </c>
      <c r="M10" s="18"/>
      <c r="N10" s="18"/>
      <c r="O10" s="17">
        <f t="shared" si="1"/>
        <v>18</v>
      </c>
      <c r="P10" s="264"/>
      <c r="Q10" s="264"/>
      <c r="R10" s="264"/>
      <c r="S10" s="264"/>
    </row>
    <row r="11" spans="1:19" ht="18" customHeight="1" thickBot="1">
      <c r="A11" s="15" t="s">
        <v>24</v>
      </c>
      <c r="B11" s="19"/>
      <c r="C11" s="27">
        <v>7</v>
      </c>
      <c r="D11" s="27"/>
      <c r="E11" s="27"/>
      <c r="F11" s="27"/>
      <c r="G11" s="27"/>
      <c r="H11" s="14">
        <f t="shared" si="0"/>
        <v>7</v>
      </c>
      <c r="I11" s="21">
        <v>5</v>
      </c>
      <c r="J11" s="18"/>
      <c r="K11" s="18"/>
      <c r="L11" s="18">
        <v>2</v>
      </c>
      <c r="M11" s="18"/>
      <c r="N11" s="18"/>
      <c r="O11" s="17">
        <f t="shared" si="1"/>
        <v>7</v>
      </c>
      <c r="P11" s="264"/>
      <c r="Q11" s="264"/>
      <c r="R11" s="264"/>
      <c r="S11" s="264"/>
    </row>
    <row r="12" spans="1:19" ht="18" customHeight="1" thickBot="1">
      <c r="A12" s="15" t="s">
        <v>25</v>
      </c>
      <c r="B12" s="19"/>
      <c r="C12" s="27">
        <v>7</v>
      </c>
      <c r="D12" s="27"/>
      <c r="E12" s="27"/>
      <c r="F12" s="27"/>
      <c r="G12" s="27"/>
      <c r="H12" s="14">
        <f t="shared" si="0"/>
        <v>7</v>
      </c>
      <c r="I12" s="21">
        <v>2</v>
      </c>
      <c r="J12" s="18">
        <v>2</v>
      </c>
      <c r="K12" s="18"/>
      <c r="L12" s="18">
        <v>3</v>
      </c>
      <c r="M12" s="18"/>
      <c r="N12" s="18"/>
      <c r="O12" s="17">
        <f t="shared" si="1"/>
        <v>7</v>
      </c>
      <c r="P12" s="264"/>
      <c r="Q12" s="264"/>
      <c r="R12" s="264"/>
      <c r="S12" s="264"/>
    </row>
    <row r="13" spans="1:19" ht="18" customHeight="1" thickBot="1">
      <c r="A13" s="15" t="s">
        <v>26</v>
      </c>
      <c r="B13" s="19"/>
      <c r="C13" s="27">
        <v>20</v>
      </c>
      <c r="D13" s="27"/>
      <c r="E13" s="27"/>
      <c r="F13" s="27"/>
      <c r="G13" s="27"/>
      <c r="H13" s="14">
        <f t="shared" si="0"/>
        <v>20</v>
      </c>
      <c r="I13" s="21">
        <v>17</v>
      </c>
      <c r="J13" s="18"/>
      <c r="K13" s="18"/>
      <c r="L13" s="18"/>
      <c r="M13" s="18">
        <v>3</v>
      </c>
      <c r="N13" s="18"/>
      <c r="O13" s="17">
        <f t="shared" si="1"/>
        <v>20</v>
      </c>
      <c r="P13" s="264" t="s">
        <v>77</v>
      </c>
      <c r="Q13" s="264"/>
      <c r="R13" s="264"/>
      <c r="S13" s="264"/>
    </row>
    <row r="14" spans="1:19" ht="18" customHeight="1" thickBot="1">
      <c r="A14" s="15" t="s">
        <v>46</v>
      </c>
      <c r="B14" s="19"/>
      <c r="C14" s="27">
        <v>8</v>
      </c>
      <c r="D14" s="27">
        <v>8</v>
      </c>
      <c r="E14" s="27"/>
      <c r="F14" s="27"/>
      <c r="G14" s="27"/>
      <c r="H14" s="14">
        <f t="shared" si="0"/>
        <v>16</v>
      </c>
      <c r="I14" s="21">
        <v>10</v>
      </c>
      <c r="J14" s="18">
        <v>2</v>
      </c>
      <c r="K14" s="18"/>
      <c r="L14" s="18">
        <v>4</v>
      </c>
      <c r="M14" s="18"/>
      <c r="N14" s="18"/>
      <c r="O14" s="17">
        <f t="shared" si="1"/>
        <v>16</v>
      </c>
      <c r="P14" s="264"/>
      <c r="Q14" s="264"/>
      <c r="R14" s="264"/>
      <c r="S14" s="264"/>
    </row>
    <row r="15" spans="1:19" ht="18" customHeight="1" thickBot="1">
      <c r="A15" s="15" t="s">
        <v>27</v>
      </c>
      <c r="B15" s="19"/>
      <c r="C15" s="27">
        <v>5</v>
      </c>
      <c r="D15" s="27"/>
      <c r="E15" s="27"/>
      <c r="F15" s="27"/>
      <c r="G15" s="27"/>
      <c r="H15" s="14">
        <f t="shared" si="0"/>
        <v>5</v>
      </c>
      <c r="I15" s="21">
        <v>5</v>
      </c>
      <c r="J15" s="18"/>
      <c r="K15" s="18"/>
      <c r="L15" s="18"/>
      <c r="M15" s="18"/>
      <c r="N15" s="18"/>
      <c r="O15" s="17">
        <f t="shared" si="1"/>
        <v>5</v>
      </c>
      <c r="P15" s="264"/>
      <c r="Q15" s="264"/>
      <c r="R15" s="264"/>
      <c r="S15" s="264"/>
    </row>
    <row r="16" spans="1:19" ht="18" customHeight="1" thickBot="1">
      <c r="A16" s="15" t="s">
        <v>28</v>
      </c>
      <c r="B16" s="19">
        <v>9</v>
      </c>
      <c r="C16" s="27">
        <v>6</v>
      </c>
      <c r="D16" s="27"/>
      <c r="E16" s="27"/>
      <c r="F16" s="27"/>
      <c r="G16" s="27"/>
      <c r="H16" s="14">
        <f t="shared" si="0"/>
        <v>15</v>
      </c>
      <c r="I16" s="21">
        <v>1</v>
      </c>
      <c r="J16" s="18"/>
      <c r="K16" s="18"/>
      <c r="L16" s="18"/>
      <c r="M16" s="18"/>
      <c r="N16" s="18"/>
      <c r="O16" s="17">
        <f t="shared" si="1"/>
        <v>1</v>
      </c>
      <c r="P16" s="264" t="s">
        <v>79</v>
      </c>
      <c r="Q16" s="264"/>
      <c r="R16" s="264"/>
      <c r="S16" s="264"/>
    </row>
    <row r="17" spans="1:19" ht="18" customHeight="1" thickBot="1">
      <c r="A17" s="15" t="s">
        <v>29</v>
      </c>
      <c r="B17" s="19"/>
      <c r="C17" s="27">
        <v>15</v>
      </c>
      <c r="D17" s="27">
        <v>4</v>
      </c>
      <c r="E17" s="27"/>
      <c r="F17" s="27"/>
      <c r="G17" s="27"/>
      <c r="H17" s="14">
        <f t="shared" si="0"/>
        <v>19</v>
      </c>
      <c r="I17" s="21">
        <v>16</v>
      </c>
      <c r="J17" s="18"/>
      <c r="K17" s="18"/>
      <c r="L17" s="18"/>
      <c r="M17" s="18">
        <v>3</v>
      </c>
      <c r="N17" s="18"/>
      <c r="O17" s="17">
        <f t="shared" si="1"/>
        <v>19</v>
      </c>
      <c r="P17" s="264"/>
      <c r="Q17" s="264"/>
      <c r="R17" s="264"/>
      <c r="S17" s="264"/>
    </row>
    <row r="18" spans="1:19" ht="18" customHeight="1" thickBot="1">
      <c r="A18" s="15" t="s">
        <v>30</v>
      </c>
      <c r="B18" s="19"/>
      <c r="C18" s="27">
        <v>11</v>
      </c>
      <c r="D18" s="27"/>
      <c r="E18" s="27"/>
      <c r="F18" s="27"/>
      <c r="G18" s="27"/>
      <c r="H18" s="14">
        <f t="shared" si="0"/>
        <v>11</v>
      </c>
      <c r="I18" s="21">
        <v>10</v>
      </c>
      <c r="J18" s="18"/>
      <c r="K18" s="18"/>
      <c r="L18" s="18"/>
      <c r="M18" s="18">
        <v>1</v>
      </c>
      <c r="N18" s="18"/>
      <c r="O18" s="17">
        <f t="shared" si="1"/>
        <v>11</v>
      </c>
      <c r="P18" s="264"/>
      <c r="Q18" s="264"/>
      <c r="R18" s="264"/>
      <c r="S18" s="264"/>
    </row>
    <row r="19" spans="1:19" ht="18" customHeight="1" thickBot="1">
      <c r="A19" s="15" t="s">
        <v>51</v>
      </c>
      <c r="B19" s="19"/>
      <c r="C19" s="27">
        <v>2</v>
      </c>
      <c r="D19" s="27"/>
      <c r="E19" s="27"/>
      <c r="F19" s="27"/>
      <c r="G19" s="27"/>
      <c r="H19" s="14">
        <f t="shared" si="0"/>
        <v>2</v>
      </c>
      <c r="I19" s="21"/>
      <c r="J19" s="18"/>
      <c r="K19" s="18"/>
      <c r="L19" s="18">
        <v>2</v>
      </c>
      <c r="M19" s="18"/>
      <c r="N19" s="18"/>
      <c r="O19" s="17">
        <f t="shared" si="1"/>
        <v>2</v>
      </c>
      <c r="P19" s="264"/>
      <c r="Q19" s="264"/>
      <c r="R19" s="264"/>
      <c r="S19" s="264"/>
    </row>
    <row r="20" spans="1:19" ht="18" customHeight="1" thickBot="1">
      <c r="A20" s="15" t="s">
        <v>50</v>
      </c>
      <c r="B20" s="19"/>
      <c r="C20" s="27">
        <v>3</v>
      </c>
      <c r="D20" s="27"/>
      <c r="E20" s="27"/>
      <c r="F20" s="27"/>
      <c r="G20" s="27"/>
      <c r="H20" s="14">
        <f t="shared" si="0"/>
        <v>3</v>
      </c>
      <c r="I20" s="21"/>
      <c r="J20" s="18"/>
      <c r="K20" s="18"/>
      <c r="L20" s="18">
        <v>3</v>
      </c>
      <c r="M20" s="18"/>
      <c r="N20" s="18"/>
      <c r="O20" s="17">
        <f t="shared" si="1"/>
        <v>3</v>
      </c>
      <c r="P20" s="266"/>
      <c r="Q20" s="267"/>
      <c r="R20" s="260"/>
      <c r="S20" s="261"/>
    </row>
    <row r="21" spans="1:19" ht="18" customHeight="1" thickBot="1">
      <c r="A21" s="15" t="s">
        <v>31</v>
      </c>
      <c r="B21" s="19"/>
      <c r="C21" s="27">
        <v>7</v>
      </c>
      <c r="D21" s="27"/>
      <c r="E21" s="27"/>
      <c r="F21" s="27"/>
      <c r="G21" s="27"/>
      <c r="H21" s="14">
        <f t="shared" si="0"/>
        <v>7</v>
      </c>
      <c r="I21" s="21">
        <v>5</v>
      </c>
      <c r="J21" s="18"/>
      <c r="K21" s="18"/>
      <c r="L21" s="18"/>
      <c r="M21" s="18">
        <v>2</v>
      </c>
      <c r="N21" s="18"/>
      <c r="O21" s="17">
        <f t="shared" si="1"/>
        <v>7</v>
      </c>
      <c r="P21" s="264"/>
      <c r="Q21" s="264"/>
      <c r="R21" s="264"/>
      <c r="S21" s="264"/>
    </row>
    <row r="22" spans="1:19" ht="18" customHeight="1" thickBot="1">
      <c r="A22" s="15" t="s">
        <v>32</v>
      </c>
      <c r="B22" s="19"/>
      <c r="C22" s="27">
        <v>10</v>
      </c>
      <c r="D22" s="27"/>
      <c r="E22" s="27"/>
      <c r="F22" s="27"/>
      <c r="G22" s="27"/>
      <c r="H22" s="14">
        <f t="shared" si="0"/>
        <v>10</v>
      </c>
      <c r="I22" s="21">
        <v>4</v>
      </c>
      <c r="J22" s="18"/>
      <c r="K22" s="18"/>
      <c r="L22" s="18"/>
      <c r="M22" s="18">
        <v>6</v>
      </c>
      <c r="N22" s="18"/>
      <c r="O22" s="17">
        <f t="shared" si="1"/>
        <v>10</v>
      </c>
      <c r="P22" s="264" t="s">
        <v>78</v>
      </c>
      <c r="Q22" s="264"/>
      <c r="R22" s="264"/>
      <c r="S22" s="264"/>
    </row>
    <row r="23" spans="1:19" ht="18" customHeight="1" thickBot="1">
      <c r="A23" s="15" t="s">
        <v>33</v>
      </c>
      <c r="B23" s="19"/>
      <c r="C23" s="27">
        <v>4</v>
      </c>
      <c r="D23" s="27">
        <v>5</v>
      </c>
      <c r="E23" s="27"/>
      <c r="F23" s="27"/>
      <c r="G23" s="27"/>
      <c r="H23" s="14">
        <f t="shared" si="0"/>
        <v>9</v>
      </c>
      <c r="I23" s="21">
        <v>7</v>
      </c>
      <c r="J23" s="18"/>
      <c r="K23" s="18"/>
      <c r="L23" s="18"/>
      <c r="M23" s="18">
        <v>2</v>
      </c>
      <c r="N23" s="18"/>
      <c r="O23" s="17">
        <f t="shared" si="1"/>
        <v>9</v>
      </c>
      <c r="P23" s="264"/>
      <c r="Q23" s="264"/>
      <c r="R23" s="264"/>
      <c r="S23" s="264"/>
    </row>
    <row r="24" spans="1:19" ht="18" customHeight="1" thickBot="1">
      <c r="A24" s="15" t="s">
        <v>34</v>
      </c>
      <c r="B24" s="19"/>
      <c r="C24" s="27">
        <v>2</v>
      </c>
      <c r="D24" s="27">
        <v>6</v>
      </c>
      <c r="E24" s="27"/>
      <c r="F24" s="27"/>
      <c r="G24" s="27"/>
      <c r="H24" s="14">
        <f t="shared" si="0"/>
        <v>8</v>
      </c>
      <c r="I24" s="21">
        <v>4</v>
      </c>
      <c r="J24" s="18"/>
      <c r="K24" s="18"/>
      <c r="L24" s="18"/>
      <c r="M24" s="18">
        <v>4</v>
      </c>
      <c r="N24" s="18"/>
      <c r="O24" s="17">
        <f t="shared" si="1"/>
        <v>8</v>
      </c>
      <c r="P24" s="264"/>
      <c r="Q24" s="264"/>
      <c r="R24" s="264"/>
      <c r="S24" s="264"/>
    </row>
    <row r="25" spans="1:19" ht="18" customHeight="1" thickBot="1">
      <c r="A25" s="15" t="s">
        <v>35</v>
      </c>
      <c r="B25" s="19"/>
      <c r="C25" s="27">
        <v>11</v>
      </c>
      <c r="D25" s="27"/>
      <c r="E25" s="27"/>
      <c r="F25" s="27"/>
      <c r="G25" s="27"/>
      <c r="H25" s="14">
        <f t="shared" si="0"/>
        <v>11</v>
      </c>
      <c r="I25" s="21">
        <v>9</v>
      </c>
      <c r="J25" s="18"/>
      <c r="K25" s="18"/>
      <c r="L25" s="18"/>
      <c r="M25" s="18">
        <v>2</v>
      </c>
      <c r="N25" s="18"/>
      <c r="O25" s="17">
        <f t="shared" si="1"/>
        <v>11</v>
      </c>
      <c r="P25" s="264"/>
      <c r="Q25" s="264"/>
      <c r="R25" s="264"/>
      <c r="S25" s="264"/>
    </row>
    <row r="26" spans="1:19" ht="18" customHeight="1" thickBot="1">
      <c r="A26" s="15" t="s">
        <v>36</v>
      </c>
      <c r="B26" s="19"/>
      <c r="C26" s="27">
        <v>9</v>
      </c>
      <c r="D26" s="27">
        <v>7</v>
      </c>
      <c r="E26" s="27"/>
      <c r="F26" s="27"/>
      <c r="G26" s="27"/>
      <c r="H26" s="14">
        <f t="shared" si="0"/>
        <v>16</v>
      </c>
      <c r="I26" s="21">
        <v>16</v>
      </c>
      <c r="J26" s="18"/>
      <c r="K26" s="18"/>
      <c r="L26" s="18"/>
      <c r="M26" s="18"/>
      <c r="N26" s="18"/>
      <c r="O26" s="17">
        <f t="shared" si="1"/>
        <v>16</v>
      </c>
      <c r="P26" s="264"/>
      <c r="Q26" s="264"/>
      <c r="R26" s="264"/>
      <c r="S26" s="264"/>
    </row>
    <row r="27" spans="1:19" ht="18" customHeight="1" thickBot="1">
      <c r="A27" s="15" t="s">
        <v>65</v>
      </c>
      <c r="B27" s="19"/>
      <c r="C27" s="29">
        <v>3</v>
      </c>
      <c r="D27" s="29"/>
      <c r="E27" s="29"/>
      <c r="F27" s="29"/>
      <c r="G27" s="29"/>
      <c r="H27" s="14">
        <f t="shared" si="0"/>
        <v>3</v>
      </c>
      <c r="I27" s="21">
        <v>3</v>
      </c>
      <c r="J27" s="18"/>
      <c r="K27" s="18"/>
      <c r="L27" s="18"/>
      <c r="M27" s="18"/>
      <c r="N27" s="18"/>
      <c r="O27" s="17">
        <f t="shared" si="1"/>
        <v>3</v>
      </c>
      <c r="P27" s="28"/>
      <c r="Q27" s="28"/>
      <c r="R27" s="28"/>
      <c r="S27" s="28"/>
    </row>
    <row r="28" spans="1:19" ht="18" customHeight="1" thickBot="1">
      <c r="A28" s="15" t="s">
        <v>37</v>
      </c>
      <c r="B28" s="19"/>
      <c r="C28" s="27">
        <v>16</v>
      </c>
      <c r="D28" s="27"/>
      <c r="E28" s="27"/>
      <c r="F28" s="27"/>
      <c r="G28" s="27"/>
      <c r="H28" s="14">
        <f t="shared" si="0"/>
        <v>16</v>
      </c>
      <c r="I28" s="21">
        <v>13</v>
      </c>
      <c r="J28" s="18"/>
      <c r="K28" s="18"/>
      <c r="L28" s="18"/>
      <c r="M28" s="18">
        <v>3</v>
      </c>
      <c r="N28" s="18"/>
      <c r="O28" s="17">
        <f t="shared" si="1"/>
        <v>16</v>
      </c>
      <c r="P28" s="264"/>
      <c r="Q28" s="264"/>
      <c r="R28" s="264"/>
      <c r="S28" s="264"/>
    </row>
    <row r="29" spans="1:19" ht="18" customHeight="1" thickBot="1">
      <c r="A29" s="15" t="s">
        <v>64</v>
      </c>
      <c r="B29" s="19"/>
      <c r="C29" s="27">
        <v>19</v>
      </c>
      <c r="D29" s="27"/>
      <c r="E29" s="27"/>
      <c r="F29" s="27"/>
      <c r="G29" s="27"/>
      <c r="H29" s="14">
        <f t="shared" si="0"/>
        <v>19</v>
      </c>
      <c r="I29" s="21">
        <v>9</v>
      </c>
      <c r="J29" s="18">
        <v>4</v>
      </c>
      <c r="K29" s="18"/>
      <c r="L29" s="18"/>
      <c r="M29" s="18">
        <v>6</v>
      </c>
      <c r="N29" s="18"/>
      <c r="O29" s="17">
        <f t="shared" si="1"/>
        <v>19</v>
      </c>
      <c r="P29" s="264"/>
      <c r="Q29" s="264"/>
      <c r="R29" s="264"/>
      <c r="S29" s="264"/>
    </row>
    <row r="30" spans="1:19" ht="18" customHeight="1" thickBot="1">
      <c r="A30" s="15" t="s">
        <v>44</v>
      </c>
      <c r="B30" s="19">
        <v>7</v>
      </c>
      <c r="C30" s="27"/>
      <c r="D30" s="27"/>
      <c r="E30" s="27"/>
      <c r="F30" s="27"/>
      <c r="G30" s="27"/>
      <c r="H30" s="14">
        <f t="shared" si="0"/>
        <v>7</v>
      </c>
      <c r="I30" s="21"/>
      <c r="J30" s="18"/>
      <c r="K30" s="18"/>
      <c r="L30" s="18"/>
      <c r="M30" s="18"/>
      <c r="N30" s="18"/>
      <c r="O30" s="17">
        <f t="shared" si="1"/>
        <v>0</v>
      </c>
      <c r="P30" s="264" t="s">
        <v>79</v>
      </c>
      <c r="Q30" s="264"/>
      <c r="R30" s="264"/>
      <c r="S30" s="264"/>
    </row>
    <row r="31" spans="1:19" ht="18" customHeight="1" thickBot="1">
      <c r="A31" s="15" t="s">
        <v>38</v>
      </c>
      <c r="B31" s="19">
        <v>1</v>
      </c>
      <c r="C31" s="27">
        <v>23</v>
      </c>
      <c r="D31" s="27"/>
      <c r="E31" s="27"/>
      <c r="F31" s="27"/>
      <c r="G31" s="27"/>
      <c r="H31" s="14">
        <f t="shared" si="0"/>
        <v>24</v>
      </c>
      <c r="I31" s="21">
        <v>12</v>
      </c>
      <c r="J31" s="18"/>
      <c r="K31" s="18"/>
      <c r="L31" s="18"/>
      <c r="M31" s="18"/>
      <c r="N31" s="18"/>
      <c r="O31" s="17">
        <f t="shared" si="1"/>
        <v>12</v>
      </c>
      <c r="P31" s="264" t="s">
        <v>79</v>
      </c>
      <c r="Q31" s="264"/>
      <c r="R31" s="264"/>
      <c r="S31" s="264"/>
    </row>
    <row r="32" spans="1:19" ht="18" customHeight="1" thickBot="1">
      <c r="A32" s="15" t="s">
        <v>39</v>
      </c>
      <c r="B32" s="19"/>
      <c r="C32" s="27"/>
      <c r="D32" s="27"/>
      <c r="E32" s="27"/>
      <c r="F32" s="27"/>
      <c r="G32" s="27"/>
      <c r="H32" s="14">
        <f t="shared" si="0"/>
        <v>0</v>
      </c>
      <c r="I32" s="21">
        <v>6</v>
      </c>
      <c r="J32" s="18"/>
      <c r="K32" s="18"/>
      <c r="L32" s="18"/>
      <c r="M32" s="18"/>
      <c r="N32" s="18"/>
      <c r="O32" s="17">
        <f t="shared" si="1"/>
        <v>6</v>
      </c>
      <c r="P32" s="264"/>
      <c r="Q32" s="264"/>
      <c r="R32" s="264"/>
      <c r="S32" s="264"/>
    </row>
    <row r="33" spans="1:19" ht="18" customHeight="1" thickBot="1">
      <c r="A33" s="15" t="s">
        <v>40</v>
      </c>
      <c r="B33" s="19"/>
      <c r="C33" s="27"/>
      <c r="D33" s="27"/>
      <c r="E33" s="27"/>
      <c r="F33" s="27"/>
      <c r="G33" s="27"/>
      <c r="H33" s="14">
        <f t="shared" si="0"/>
        <v>0</v>
      </c>
      <c r="I33" s="21">
        <v>10</v>
      </c>
      <c r="J33" s="18"/>
      <c r="K33" s="18"/>
      <c r="L33" s="18"/>
      <c r="M33" s="18"/>
      <c r="N33" s="18"/>
      <c r="O33" s="17">
        <f t="shared" si="1"/>
        <v>10</v>
      </c>
      <c r="P33" s="264"/>
      <c r="Q33" s="264"/>
      <c r="R33" s="264"/>
      <c r="S33" s="264"/>
    </row>
    <row r="34" spans="1:19" ht="18" customHeight="1" thickBot="1">
      <c r="A34" s="15" t="s">
        <v>47</v>
      </c>
      <c r="B34" s="19"/>
      <c r="C34" s="27"/>
      <c r="D34" s="27"/>
      <c r="E34" s="27"/>
      <c r="F34" s="27"/>
      <c r="G34" s="27"/>
      <c r="H34" s="14">
        <f t="shared" si="0"/>
        <v>0</v>
      </c>
      <c r="I34" s="21"/>
      <c r="J34" s="18"/>
      <c r="K34" s="18"/>
      <c r="L34" s="18"/>
      <c r="M34" s="18"/>
      <c r="N34" s="18"/>
      <c r="O34" s="17">
        <f t="shared" si="1"/>
        <v>0</v>
      </c>
      <c r="P34" s="264"/>
      <c r="Q34" s="264"/>
      <c r="R34" s="264"/>
      <c r="S34" s="264"/>
    </row>
    <row r="35" spans="1:19" ht="18" customHeight="1" thickBot="1">
      <c r="A35" s="15" t="s">
        <v>41</v>
      </c>
      <c r="B35" s="19"/>
      <c r="C35" s="27"/>
      <c r="D35" s="27"/>
      <c r="E35" s="27"/>
      <c r="F35" s="27"/>
      <c r="G35" s="27"/>
      <c r="H35" s="14">
        <f t="shared" si="0"/>
        <v>0</v>
      </c>
      <c r="I35" s="21">
        <v>8</v>
      </c>
      <c r="J35" s="18"/>
      <c r="K35" s="18"/>
      <c r="L35" s="18"/>
      <c r="M35" s="18"/>
      <c r="N35" s="18"/>
      <c r="O35" s="17">
        <f t="shared" si="1"/>
        <v>8</v>
      </c>
      <c r="P35" s="264"/>
      <c r="Q35" s="264"/>
      <c r="R35" s="264"/>
      <c r="S35" s="264"/>
    </row>
  </sheetData>
  <mergeCells count="34">
    <mergeCell ref="A1:O2"/>
    <mergeCell ref="P2:P3"/>
    <mergeCell ref="A4:A5"/>
    <mergeCell ref="B4:H4"/>
    <mergeCell ref="I4:O4"/>
    <mergeCell ref="P4:S5"/>
    <mergeCell ref="P30:S30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24:S24"/>
    <mergeCell ref="P25:S25"/>
    <mergeCell ref="P26:S26"/>
    <mergeCell ref="P28:S28"/>
    <mergeCell ref="P29:S29"/>
    <mergeCell ref="P19:S19"/>
    <mergeCell ref="P20:S20"/>
    <mergeCell ref="P21:S21"/>
    <mergeCell ref="P22:S22"/>
    <mergeCell ref="P23:S23"/>
    <mergeCell ref="P32:S32"/>
    <mergeCell ref="P33:S33"/>
    <mergeCell ref="P34:S34"/>
    <mergeCell ref="P35:S35"/>
    <mergeCell ref="P31:S31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6"/>
  <sheetViews>
    <sheetView zoomScale="115" zoomScaleNormal="115" workbookViewId="0">
      <selection activeCell="A40" sqref="A40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80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13" t="s">
        <v>19</v>
      </c>
      <c r="B6" s="19"/>
      <c r="C6" s="9">
        <v>60</v>
      </c>
      <c r="D6" s="10"/>
      <c r="E6" s="10"/>
      <c r="F6" s="10"/>
      <c r="G6" s="10"/>
      <c r="H6" s="14">
        <f>SUM(B6:G6)</f>
        <v>60</v>
      </c>
      <c r="I6" s="23"/>
      <c r="J6" s="16"/>
      <c r="K6" s="16"/>
      <c r="L6" s="16">
        <v>60</v>
      </c>
      <c r="M6" s="16"/>
      <c r="N6" s="16"/>
      <c r="O6" s="17">
        <f>SUM(I6:N6)</f>
        <v>60</v>
      </c>
      <c r="P6" s="265" t="s">
        <v>76</v>
      </c>
      <c r="Q6" s="265"/>
      <c r="R6" s="265"/>
      <c r="S6" s="265"/>
    </row>
    <row r="7" spans="1:19" s="8" customFormat="1" ht="18" customHeight="1" thickBot="1">
      <c r="A7" s="13" t="s">
        <v>20</v>
      </c>
      <c r="B7" s="19"/>
      <c r="C7" s="9">
        <v>60</v>
      </c>
      <c r="D7" s="10"/>
      <c r="E7" s="10"/>
      <c r="F7" s="10"/>
      <c r="G7" s="10"/>
      <c r="H7" s="14">
        <f t="shared" ref="H7:H36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6" si="1">SUM(I7:N7)</f>
        <v>60</v>
      </c>
      <c r="P7" s="265"/>
      <c r="Q7" s="265"/>
      <c r="R7" s="265"/>
      <c r="S7" s="265"/>
    </row>
    <row r="8" spans="1:19" ht="18" customHeight="1" thickBot="1">
      <c r="A8" s="15" t="s">
        <v>21</v>
      </c>
      <c r="B8" s="19"/>
      <c r="C8" s="33">
        <v>6</v>
      </c>
      <c r="D8" s="33">
        <v>7</v>
      </c>
      <c r="E8" s="33"/>
      <c r="F8" s="33"/>
      <c r="G8" s="33"/>
      <c r="H8" s="14">
        <f t="shared" si="0"/>
        <v>13</v>
      </c>
      <c r="I8" s="21">
        <v>7</v>
      </c>
      <c r="J8" s="18"/>
      <c r="K8" s="18"/>
      <c r="L8" s="18"/>
      <c r="M8" s="18"/>
      <c r="N8" s="18">
        <v>6</v>
      </c>
      <c r="O8" s="17">
        <f t="shared" si="1"/>
        <v>13</v>
      </c>
      <c r="P8" s="264"/>
      <c r="Q8" s="264"/>
      <c r="R8" s="264"/>
      <c r="S8" s="264"/>
    </row>
    <row r="9" spans="1:19" ht="18" customHeight="1" thickBot="1">
      <c r="A9" s="15" t="s">
        <v>22</v>
      </c>
      <c r="B9" s="19"/>
      <c r="C9" s="33">
        <v>21</v>
      </c>
      <c r="D9" s="33"/>
      <c r="E9" s="33"/>
      <c r="F9" s="33"/>
      <c r="G9" s="33"/>
      <c r="H9" s="14">
        <f t="shared" si="0"/>
        <v>21</v>
      </c>
      <c r="I9" s="21">
        <v>8</v>
      </c>
      <c r="J9" s="18">
        <v>2</v>
      </c>
      <c r="K9" s="18"/>
      <c r="L9" s="18">
        <v>11</v>
      </c>
      <c r="M9" s="18"/>
      <c r="N9" s="18"/>
      <c r="O9" s="17">
        <f t="shared" si="1"/>
        <v>21</v>
      </c>
      <c r="P9" s="264"/>
      <c r="Q9" s="264"/>
      <c r="R9" s="264"/>
      <c r="S9" s="264"/>
    </row>
    <row r="10" spans="1:19" ht="18" customHeight="1" thickBot="1">
      <c r="A10" s="15" t="s">
        <v>23</v>
      </c>
      <c r="B10" s="19"/>
      <c r="C10" s="33">
        <v>15</v>
      </c>
      <c r="D10" s="33"/>
      <c r="E10" s="33"/>
      <c r="F10" s="33"/>
      <c r="G10" s="33"/>
      <c r="H10" s="14">
        <f t="shared" si="0"/>
        <v>15</v>
      </c>
      <c r="I10" s="21">
        <v>13</v>
      </c>
      <c r="J10" s="18"/>
      <c r="K10" s="18"/>
      <c r="L10" s="18">
        <v>2</v>
      </c>
      <c r="M10" s="18"/>
      <c r="N10" s="18"/>
      <c r="O10" s="17">
        <f t="shared" si="1"/>
        <v>15</v>
      </c>
      <c r="P10" s="264"/>
      <c r="Q10" s="264"/>
      <c r="R10" s="264"/>
      <c r="S10" s="264"/>
    </row>
    <row r="11" spans="1:19" ht="18" customHeight="1" thickBot="1">
      <c r="A11" s="15" t="s">
        <v>24</v>
      </c>
      <c r="B11" s="19"/>
      <c r="C11" s="33">
        <v>10</v>
      </c>
      <c r="D11" s="33"/>
      <c r="E11" s="33"/>
      <c r="F11" s="33"/>
      <c r="G11" s="33"/>
      <c r="H11" s="14">
        <f t="shared" si="0"/>
        <v>10</v>
      </c>
      <c r="I11" s="21">
        <v>3</v>
      </c>
      <c r="J11" s="18">
        <v>2</v>
      </c>
      <c r="K11" s="18"/>
      <c r="L11" s="18">
        <v>5</v>
      </c>
      <c r="M11" s="18"/>
      <c r="N11" s="18"/>
      <c r="O11" s="17">
        <f t="shared" si="1"/>
        <v>10</v>
      </c>
      <c r="P11" s="264"/>
      <c r="Q11" s="264"/>
      <c r="R11" s="264"/>
      <c r="S11" s="264"/>
    </row>
    <row r="12" spans="1:19" ht="18" customHeight="1" thickBot="1">
      <c r="A12" s="15" t="s">
        <v>25</v>
      </c>
      <c r="B12" s="19"/>
      <c r="C12" s="33">
        <v>10</v>
      </c>
      <c r="D12" s="33"/>
      <c r="E12" s="33"/>
      <c r="F12" s="33"/>
      <c r="G12" s="33"/>
      <c r="H12" s="14">
        <f t="shared" si="0"/>
        <v>10</v>
      </c>
      <c r="I12" s="21">
        <v>5</v>
      </c>
      <c r="J12" s="18">
        <v>2</v>
      </c>
      <c r="K12" s="18"/>
      <c r="L12" s="18">
        <v>3</v>
      </c>
      <c r="M12" s="18"/>
      <c r="N12" s="18"/>
      <c r="O12" s="17">
        <f t="shared" si="1"/>
        <v>10</v>
      </c>
      <c r="P12" s="264"/>
      <c r="Q12" s="264"/>
      <c r="R12" s="264"/>
      <c r="S12" s="264"/>
    </row>
    <row r="13" spans="1:19" ht="18" customHeight="1" thickBot="1">
      <c r="A13" s="15" t="s">
        <v>26</v>
      </c>
      <c r="B13" s="19"/>
      <c r="C13" s="33">
        <v>20</v>
      </c>
      <c r="D13" s="33"/>
      <c r="E13" s="33"/>
      <c r="F13" s="33"/>
      <c r="G13" s="33"/>
      <c r="H13" s="14">
        <f t="shared" si="0"/>
        <v>20</v>
      </c>
      <c r="I13" s="21">
        <v>10</v>
      </c>
      <c r="J13" s="18">
        <v>2</v>
      </c>
      <c r="K13" s="18"/>
      <c r="L13" s="18"/>
      <c r="M13" s="18">
        <v>8</v>
      </c>
      <c r="N13" s="18"/>
      <c r="O13" s="17">
        <f t="shared" si="1"/>
        <v>20</v>
      </c>
      <c r="P13" s="264" t="s">
        <v>78</v>
      </c>
      <c r="Q13" s="264"/>
      <c r="R13" s="264"/>
      <c r="S13" s="264"/>
    </row>
    <row r="14" spans="1:19" ht="18" customHeight="1" thickBot="1">
      <c r="A14" s="15" t="s">
        <v>46</v>
      </c>
      <c r="B14" s="19"/>
      <c r="C14" s="33">
        <v>16</v>
      </c>
      <c r="D14" s="33"/>
      <c r="E14" s="33"/>
      <c r="F14" s="33"/>
      <c r="G14" s="33"/>
      <c r="H14" s="14">
        <f t="shared" si="0"/>
        <v>16</v>
      </c>
      <c r="I14" s="21">
        <v>8</v>
      </c>
      <c r="J14" s="18"/>
      <c r="K14" s="18"/>
      <c r="L14" s="18">
        <v>8</v>
      </c>
      <c r="M14" s="18"/>
      <c r="N14" s="18"/>
      <c r="O14" s="17">
        <f t="shared" si="1"/>
        <v>16</v>
      </c>
      <c r="P14" s="264"/>
      <c r="Q14" s="264"/>
      <c r="R14" s="264"/>
      <c r="S14" s="264"/>
    </row>
    <row r="15" spans="1:19" ht="18" customHeight="1" thickBot="1">
      <c r="A15" s="15" t="s">
        <v>27</v>
      </c>
      <c r="B15" s="19"/>
      <c r="C15" s="33">
        <v>8</v>
      </c>
      <c r="D15" s="33">
        <v>8</v>
      </c>
      <c r="E15" s="33"/>
      <c r="F15" s="33"/>
      <c r="G15" s="33"/>
      <c r="H15" s="14">
        <f t="shared" si="0"/>
        <v>16</v>
      </c>
      <c r="I15" s="21">
        <v>14</v>
      </c>
      <c r="J15" s="18"/>
      <c r="K15" s="18"/>
      <c r="L15" s="18"/>
      <c r="M15" s="18">
        <v>2</v>
      </c>
      <c r="N15" s="18"/>
      <c r="O15" s="17">
        <f t="shared" si="1"/>
        <v>16</v>
      </c>
      <c r="P15" s="264"/>
      <c r="Q15" s="264"/>
      <c r="R15" s="264"/>
      <c r="S15" s="264"/>
    </row>
    <row r="16" spans="1:19" ht="18" customHeight="1" thickBot="1">
      <c r="A16" s="15" t="s">
        <v>28</v>
      </c>
      <c r="B16" s="19">
        <v>14</v>
      </c>
      <c r="C16" s="33"/>
      <c r="D16" s="33"/>
      <c r="E16" s="33"/>
      <c r="F16" s="33"/>
      <c r="G16" s="33"/>
      <c r="H16" s="14">
        <f t="shared" si="0"/>
        <v>14</v>
      </c>
      <c r="I16" s="21">
        <v>6</v>
      </c>
      <c r="J16" s="18"/>
      <c r="K16" s="18"/>
      <c r="L16" s="18"/>
      <c r="M16" s="18"/>
      <c r="N16" s="18"/>
      <c r="O16" s="17">
        <f t="shared" si="1"/>
        <v>6</v>
      </c>
      <c r="P16" s="264" t="s">
        <v>79</v>
      </c>
      <c r="Q16" s="264"/>
      <c r="R16" s="264"/>
      <c r="S16" s="264"/>
    </row>
    <row r="17" spans="1:19" ht="18" customHeight="1" thickBot="1">
      <c r="A17" s="15" t="s">
        <v>29</v>
      </c>
      <c r="B17" s="19"/>
      <c r="C17" s="33">
        <v>15</v>
      </c>
      <c r="D17" s="33">
        <v>8</v>
      </c>
      <c r="E17" s="33"/>
      <c r="F17" s="33"/>
      <c r="G17" s="33"/>
      <c r="H17" s="14">
        <f t="shared" si="0"/>
        <v>23</v>
      </c>
      <c r="I17" s="21">
        <v>13</v>
      </c>
      <c r="J17" s="18">
        <v>4</v>
      </c>
      <c r="K17" s="18"/>
      <c r="L17" s="18"/>
      <c r="M17" s="18">
        <v>6</v>
      </c>
      <c r="N17" s="18"/>
      <c r="O17" s="17">
        <f t="shared" si="1"/>
        <v>23</v>
      </c>
      <c r="P17" s="264"/>
      <c r="Q17" s="264"/>
      <c r="R17" s="264"/>
      <c r="S17" s="264"/>
    </row>
    <row r="18" spans="1:19" ht="18" customHeight="1" thickBot="1">
      <c r="A18" s="15" t="s">
        <v>30</v>
      </c>
      <c r="B18" s="19"/>
      <c r="C18" s="33">
        <v>5</v>
      </c>
      <c r="D18" s="33">
        <v>8</v>
      </c>
      <c r="E18" s="33"/>
      <c r="F18" s="33"/>
      <c r="G18" s="33"/>
      <c r="H18" s="14">
        <f t="shared" si="0"/>
        <v>13</v>
      </c>
      <c r="I18" s="21">
        <v>9</v>
      </c>
      <c r="J18" s="18"/>
      <c r="K18" s="18"/>
      <c r="L18" s="18"/>
      <c r="M18" s="18">
        <v>4</v>
      </c>
      <c r="N18" s="18"/>
      <c r="O18" s="17">
        <f t="shared" si="1"/>
        <v>13</v>
      </c>
      <c r="P18" s="264"/>
      <c r="Q18" s="264"/>
      <c r="R18" s="264"/>
      <c r="S18" s="264"/>
    </row>
    <row r="19" spans="1:19" ht="18" customHeight="1" thickBot="1">
      <c r="A19" s="15" t="s">
        <v>51</v>
      </c>
      <c r="B19" s="19"/>
      <c r="C19" s="33">
        <v>2</v>
      </c>
      <c r="D19" s="33"/>
      <c r="E19" s="33"/>
      <c r="F19" s="33"/>
      <c r="G19" s="33"/>
      <c r="H19" s="14">
        <f t="shared" si="0"/>
        <v>2</v>
      </c>
      <c r="I19" s="21">
        <v>1</v>
      </c>
      <c r="J19" s="18"/>
      <c r="K19" s="18"/>
      <c r="L19" s="18">
        <v>1</v>
      </c>
      <c r="M19" s="18"/>
      <c r="N19" s="18"/>
      <c r="O19" s="17">
        <f t="shared" si="1"/>
        <v>2</v>
      </c>
      <c r="P19" s="264"/>
      <c r="Q19" s="264"/>
      <c r="R19" s="264"/>
      <c r="S19" s="264"/>
    </row>
    <row r="20" spans="1:19" ht="18" customHeight="1" thickBot="1">
      <c r="A20" s="15" t="s">
        <v>50</v>
      </c>
      <c r="B20" s="19"/>
      <c r="C20" s="33">
        <v>2</v>
      </c>
      <c r="D20" s="33"/>
      <c r="E20" s="33"/>
      <c r="F20" s="33"/>
      <c r="G20" s="33"/>
      <c r="H20" s="14">
        <f t="shared" si="0"/>
        <v>2</v>
      </c>
      <c r="I20" s="21">
        <v>1</v>
      </c>
      <c r="J20" s="18"/>
      <c r="K20" s="18"/>
      <c r="L20" s="18">
        <v>1</v>
      </c>
      <c r="M20" s="18"/>
      <c r="N20" s="18"/>
      <c r="O20" s="17">
        <f t="shared" si="1"/>
        <v>2</v>
      </c>
      <c r="P20" s="266"/>
      <c r="Q20" s="267"/>
      <c r="R20" s="260"/>
      <c r="S20" s="261"/>
    </row>
    <row r="21" spans="1:19" ht="18" customHeight="1" thickBot="1">
      <c r="A21" s="15" t="s">
        <v>31</v>
      </c>
      <c r="B21" s="19"/>
      <c r="C21" s="33">
        <v>8</v>
      </c>
      <c r="D21" s="33"/>
      <c r="E21" s="33"/>
      <c r="F21" s="33"/>
      <c r="G21" s="33"/>
      <c r="H21" s="14">
        <f t="shared" si="0"/>
        <v>8</v>
      </c>
      <c r="I21" s="21"/>
      <c r="J21" s="18">
        <v>2</v>
      </c>
      <c r="K21" s="18"/>
      <c r="L21" s="18"/>
      <c r="M21" s="18">
        <v>6</v>
      </c>
      <c r="N21" s="18"/>
      <c r="O21" s="17">
        <f t="shared" si="1"/>
        <v>8</v>
      </c>
      <c r="P21" s="264"/>
      <c r="Q21" s="264"/>
      <c r="R21" s="264"/>
      <c r="S21" s="264"/>
    </row>
    <row r="22" spans="1:19" ht="18" customHeight="1" thickBot="1">
      <c r="A22" s="15" t="s">
        <v>32</v>
      </c>
      <c r="B22" s="19"/>
      <c r="C22" s="33">
        <v>8</v>
      </c>
      <c r="D22" s="33"/>
      <c r="E22" s="33"/>
      <c r="F22" s="33"/>
      <c r="G22" s="33"/>
      <c r="H22" s="14">
        <f t="shared" si="0"/>
        <v>8</v>
      </c>
      <c r="I22" s="21">
        <v>3</v>
      </c>
      <c r="J22" s="18"/>
      <c r="K22" s="18"/>
      <c r="L22" s="18"/>
      <c r="M22" s="18">
        <v>5</v>
      </c>
      <c r="N22" s="18"/>
      <c r="O22" s="17">
        <f t="shared" si="1"/>
        <v>8</v>
      </c>
      <c r="P22" s="264" t="s">
        <v>78</v>
      </c>
      <c r="Q22" s="264"/>
      <c r="R22" s="264"/>
      <c r="S22" s="264"/>
    </row>
    <row r="23" spans="1:19" ht="18" customHeight="1" thickBot="1">
      <c r="A23" s="15" t="s">
        <v>33</v>
      </c>
      <c r="B23" s="19"/>
      <c r="C23" s="33">
        <v>10</v>
      </c>
      <c r="D23" s="33"/>
      <c r="E23" s="33"/>
      <c r="F23" s="33"/>
      <c r="G23" s="33"/>
      <c r="H23" s="14">
        <f t="shared" si="0"/>
        <v>10</v>
      </c>
      <c r="I23" s="21">
        <v>7</v>
      </c>
      <c r="J23" s="18"/>
      <c r="K23" s="18"/>
      <c r="L23" s="18"/>
      <c r="M23" s="18">
        <v>3</v>
      </c>
      <c r="N23" s="18"/>
      <c r="O23" s="17">
        <f t="shared" si="1"/>
        <v>10</v>
      </c>
      <c r="P23" s="264"/>
      <c r="Q23" s="264"/>
      <c r="R23" s="264"/>
      <c r="S23" s="264"/>
    </row>
    <row r="24" spans="1:19" ht="18" customHeight="1" thickBot="1">
      <c r="A24" s="15" t="s">
        <v>34</v>
      </c>
      <c r="B24" s="19"/>
      <c r="C24" s="33">
        <v>8</v>
      </c>
      <c r="D24" s="33">
        <v>3</v>
      </c>
      <c r="E24" s="33"/>
      <c r="F24" s="33"/>
      <c r="G24" s="33"/>
      <c r="H24" s="14">
        <f t="shared" si="0"/>
        <v>11</v>
      </c>
      <c r="I24" s="21">
        <v>7</v>
      </c>
      <c r="J24" s="18"/>
      <c r="K24" s="18"/>
      <c r="L24" s="18"/>
      <c r="M24" s="18">
        <v>4</v>
      </c>
      <c r="N24" s="18"/>
      <c r="O24" s="17">
        <f t="shared" si="1"/>
        <v>11</v>
      </c>
      <c r="P24" s="264"/>
      <c r="Q24" s="264"/>
      <c r="R24" s="264"/>
      <c r="S24" s="264"/>
    </row>
    <row r="25" spans="1:19" ht="18" customHeight="1" thickBot="1">
      <c r="A25" s="15" t="s">
        <v>35</v>
      </c>
      <c r="B25" s="19"/>
      <c r="C25" s="33">
        <v>20</v>
      </c>
      <c r="D25" s="33"/>
      <c r="E25" s="33"/>
      <c r="F25" s="33"/>
      <c r="G25" s="33"/>
      <c r="H25" s="14">
        <f t="shared" si="0"/>
        <v>20</v>
      </c>
      <c r="I25" s="21">
        <v>20</v>
      </c>
      <c r="J25" s="18"/>
      <c r="K25" s="18"/>
      <c r="L25" s="18"/>
      <c r="M25" s="18"/>
      <c r="N25" s="18"/>
      <c r="O25" s="17">
        <f t="shared" si="1"/>
        <v>20</v>
      </c>
      <c r="P25" s="264"/>
      <c r="Q25" s="264"/>
      <c r="R25" s="264"/>
      <c r="S25" s="264"/>
    </row>
    <row r="26" spans="1:19" ht="18" customHeight="1" thickBot="1">
      <c r="A26" s="15" t="s">
        <v>36</v>
      </c>
      <c r="B26" s="19"/>
      <c r="C26" s="33">
        <v>8</v>
      </c>
      <c r="D26" s="33">
        <v>8</v>
      </c>
      <c r="E26" s="33"/>
      <c r="F26" s="33"/>
      <c r="G26" s="33"/>
      <c r="H26" s="14">
        <f t="shared" si="0"/>
        <v>16</v>
      </c>
      <c r="I26" s="21">
        <v>14</v>
      </c>
      <c r="J26" s="18"/>
      <c r="K26" s="18"/>
      <c r="L26" s="18"/>
      <c r="M26" s="18">
        <v>2</v>
      </c>
      <c r="N26" s="18"/>
      <c r="O26" s="17">
        <f t="shared" si="1"/>
        <v>16</v>
      </c>
      <c r="P26" s="264"/>
      <c r="Q26" s="264"/>
      <c r="R26" s="264"/>
      <c r="S26" s="264"/>
    </row>
    <row r="27" spans="1:19" ht="18" customHeight="1" thickBot="1">
      <c r="A27" s="15" t="s">
        <v>65</v>
      </c>
      <c r="B27" s="19"/>
      <c r="C27" s="33">
        <v>3</v>
      </c>
      <c r="D27" s="33"/>
      <c r="E27" s="33"/>
      <c r="F27" s="33"/>
      <c r="G27" s="33"/>
      <c r="H27" s="14">
        <f t="shared" si="0"/>
        <v>3</v>
      </c>
      <c r="I27" s="21"/>
      <c r="J27" s="18">
        <v>1</v>
      </c>
      <c r="K27" s="18"/>
      <c r="L27" s="18"/>
      <c r="M27" s="18">
        <v>2</v>
      </c>
      <c r="N27" s="18"/>
      <c r="O27" s="17">
        <f t="shared" si="1"/>
        <v>3</v>
      </c>
      <c r="P27" s="32"/>
      <c r="Q27" s="32"/>
      <c r="R27" s="32"/>
      <c r="S27" s="32"/>
    </row>
    <row r="28" spans="1:19" ht="18" customHeight="1" thickBot="1">
      <c r="A28" s="15" t="s">
        <v>37</v>
      </c>
      <c r="B28" s="19"/>
      <c r="C28" s="33">
        <v>19</v>
      </c>
      <c r="D28" s="33"/>
      <c r="E28" s="33"/>
      <c r="F28" s="33"/>
      <c r="G28" s="33"/>
      <c r="H28" s="14">
        <f t="shared" si="0"/>
        <v>19</v>
      </c>
      <c r="I28" s="21">
        <v>12</v>
      </c>
      <c r="J28" s="18"/>
      <c r="K28" s="18"/>
      <c r="L28" s="18"/>
      <c r="M28" s="18">
        <v>7</v>
      </c>
      <c r="N28" s="18"/>
      <c r="O28" s="17">
        <f t="shared" si="1"/>
        <v>19</v>
      </c>
      <c r="P28" s="264"/>
      <c r="Q28" s="264"/>
      <c r="R28" s="264"/>
      <c r="S28" s="264"/>
    </row>
    <row r="29" spans="1:19" ht="18" customHeight="1" thickBot="1">
      <c r="A29" s="15" t="s">
        <v>66</v>
      </c>
      <c r="B29" s="19"/>
      <c r="C29" s="33">
        <v>2</v>
      </c>
      <c r="D29" s="33"/>
      <c r="E29" s="33"/>
      <c r="F29" s="33"/>
      <c r="G29" s="33"/>
      <c r="H29" s="14">
        <f t="shared" si="0"/>
        <v>2</v>
      </c>
      <c r="I29" s="21"/>
      <c r="J29" s="18"/>
      <c r="K29" s="18"/>
      <c r="L29" s="18">
        <v>2</v>
      </c>
      <c r="M29" s="18"/>
      <c r="N29" s="18"/>
      <c r="O29" s="17">
        <f t="shared" si="1"/>
        <v>2</v>
      </c>
      <c r="P29" s="32"/>
      <c r="Q29" s="32"/>
      <c r="R29" s="32"/>
      <c r="S29" s="32"/>
    </row>
    <row r="30" spans="1:19" ht="18" customHeight="1" thickBot="1">
      <c r="A30" s="15" t="s">
        <v>64</v>
      </c>
      <c r="B30" s="19"/>
      <c r="C30" s="33">
        <v>9</v>
      </c>
      <c r="D30" s="33">
        <v>13</v>
      </c>
      <c r="E30" s="33"/>
      <c r="F30" s="33"/>
      <c r="G30" s="33"/>
      <c r="H30" s="14">
        <f t="shared" si="0"/>
        <v>22</v>
      </c>
      <c r="I30" s="21">
        <v>12</v>
      </c>
      <c r="J30" s="18">
        <v>2</v>
      </c>
      <c r="K30" s="18"/>
      <c r="L30" s="18"/>
      <c r="M30" s="18">
        <v>8</v>
      </c>
      <c r="N30" s="18"/>
      <c r="O30" s="17">
        <f t="shared" si="1"/>
        <v>22</v>
      </c>
      <c r="P30" s="264"/>
      <c r="Q30" s="264"/>
      <c r="R30" s="264"/>
      <c r="S30" s="264"/>
    </row>
    <row r="31" spans="1:19" ht="18" customHeight="1" thickBot="1">
      <c r="A31" s="15" t="s">
        <v>44</v>
      </c>
      <c r="B31" s="19">
        <v>7</v>
      </c>
      <c r="C31" s="33"/>
      <c r="D31" s="33"/>
      <c r="E31" s="33"/>
      <c r="F31" s="33"/>
      <c r="G31" s="33"/>
      <c r="H31" s="14">
        <f t="shared" si="0"/>
        <v>7</v>
      </c>
      <c r="I31" s="21">
        <v>3</v>
      </c>
      <c r="J31" s="18"/>
      <c r="K31" s="18"/>
      <c r="L31" s="18"/>
      <c r="M31" s="18"/>
      <c r="N31" s="18"/>
      <c r="O31" s="17">
        <f t="shared" si="1"/>
        <v>3</v>
      </c>
      <c r="P31" s="264" t="s">
        <v>79</v>
      </c>
      <c r="Q31" s="264"/>
      <c r="R31" s="264"/>
      <c r="S31" s="264"/>
    </row>
    <row r="32" spans="1:19" ht="18" customHeight="1" thickBot="1">
      <c r="A32" s="15" t="s">
        <v>38</v>
      </c>
      <c r="B32" s="19">
        <v>12</v>
      </c>
      <c r="C32" s="33"/>
      <c r="D32" s="33"/>
      <c r="E32" s="33"/>
      <c r="F32" s="33"/>
      <c r="G32" s="33"/>
      <c r="H32" s="14">
        <f t="shared" si="0"/>
        <v>12</v>
      </c>
      <c r="I32" s="21">
        <v>4</v>
      </c>
      <c r="J32" s="18"/>
      <c r="K32" s="18"/>
      <c r="L32" s="18"/>
      <c r="M32" s="18"/>
      <c r="N32" s="18"/>
      <c r="O32" s="17">
        <f t="shared" si="1"/>
        <v>4</v>
      </c>
      <c r="P32" s="264" t="s">
        <v>79</v>
      </c>
      <c r="Q32" s="264"/>
      <c r="R32" s="264"/>
      <c r="S32" s="264"/>
    </row>
    <row r="33" spans="1:19" ht="18" customHeight="1" thickBot="1">
      <c r="A33" s="15" t="s">
        <v>39</v>
      </c>
      <c r="B33" s="19"/>
      <c r="C33" s="33"/>
      <c r="D33" s="33"/>
      <c r="E33" s="33"/>
      <c r="F33" s="33"/>
      <c r="G33" s="33"/>
      <c r="H33" s="14">
        <f t="shared" si="0"/>
        <v>0</v>
      </c>
      <c r="I33" s="21">
        <v>18</v>
      </c>
      <c r="J33" s="18"/>
      <c r="K33" s="18"/>
      <c r="L33" s="18"/>
      <c r="M33" s="18"/>
      <c r="N33" s="18"/>
      <c r="O33" s="17">
        <f t="shared" si="1"/>
        <v>18</v>
      </c>
      <c r="P33" s="264"/>
      <c r="Q33" s="264"/>
      <c r="R33" s="264"/>
      <c r="S33" s="264"/>
    </row>
    <row r="34" spans="1:19" ht="18" customHeight="1" thickBot="1">
      <c r="A34" s="15" t="s">
        <v>40</v>
      </c>
      <c r="B34" s="19"/>
      <c r="C34" s="33"/>
      <c r="D34" s="33"/>
      <c r="E34" s="33"/>
      <c r="F34" s="33"/>
      <c r="G34" s="33"/>
      <c r="H34" s="14">
        <f t="shared" si="0"/>
        <v>0</v>
      </c>
      <c r="I34" s="21">
        <v>2</v>
      </c>
      <c r="J34" s="18"/>
      <c r="K34" s="18"/>
      <c r="L34" s="18"/>
      <c r="M34" s="18"/>
      <c r="N34" s="18"/>
      <c r="O34" s="17">
        <f t="shared" si="1"/>
        <v>2</v>
      </c>
      <c r="P34" s="264"/>
      <c r="Q34" s="264"/>
      <c r="R34" s="264"/>
      <c r="S34" s="264"/>
    </row>
    <row r="35" spans="1:19" ht="18" customHeight="1" thickBot="1">
      <c r="A35" s="15" t="s">
        <v>47</v>
      </c>
      <c r="B35" s="19"/>
      <c r="C35" s="33"/>
      <c r="D35" s="33"/>
      <c r="E35" s="33"/>
      <c r="F35" s="33"/>
      <c r="G35" s="33"/>
      <c r="H35" s="14">
        <f t="shared" si="0"/>
        <v>0</v>
      </c>
      <c r="I35" s="21"/>
      <c r="J35" s="18"/>
      <c r="K35" s="18"/>
      <c r="L35" s="18"/>
      <c r="M35" s="18"/>
      <c r="N35" s="18"/>
      <c r="O35" s="17">
        <f t="shared" si="1"/>
        <v>0</v>
      </c>
      <c r="P35" s="264"/>
      <c r="Q35" s="264"/>
      <c r="R35" s="264"/>
      <c r="S35" s="264"/>
    </row>
    <row r="36" spans="1:19" ht="18" customHeight="1" thickBot="1">
      <c r="A36" s="15" t="s">
        <v>41</v>
      </c>
      <c r="B36" s="19"/>
      <c r="C36" s="33"/>
      <c r="D36" s="33"/>
      <c r="E36" s="33"/>
      <c r="F36" s="33"/>
      <c r="G36" s="33"/>
      <c r="H36" s="14">
        <f t="shared" si="0"/>
        <v>0</v>
      </c>
      <c r="I36" s="21">
        <v>4</v>
      </c>
      <c r="J36" s="18"/>
      <c r="K36" s="18"/>
      <c r="L36" s="18"/>
      <c r="M36" s="18"/>
      <c r="N36" s="18"/>
      <c r="O36" s="17">
        <f t="shared" si="1"/>
        <v>4</v>
      </c>
      <c r="P36" s="264"/>
      <c r="Q36" s="264"/>
      <c r="R36" s="264"/>
      <c r="S36" s="264"/>
    </row>
  </sheetData>
  <mergeCells count="34">
    <mergeCell ref="P33:S33"/>
    <mergeCell ref="P34:S34"/>
    <mergeCell ref="P35:S35"/>
    <mergeCell ref="P36:S36"/>
    <mergeCell ref="P32:S32"/>
    <mergeCell ref="P28:S28"/>
    <mergeCell ref="P30:S30"/>
    <mergeCell ref="P19:S19"/>
    <mergeCell ref="P20:S20"/>
    <mergeCell ref="P21:S21"/>
    <mergeCell ref="P22:S22"/>
    <mergeCell ref="P23:S23"/>
    <mergeCell ref="P31:S31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24:S24"/>
    <mergeCell ref="P25:S25"/>
    <mergeCell ref="P26:S26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36"/>
  <sheetViews>
    <sheetView topLeftCell="A10"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84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13" t="s">
        <v>19</v>
      </c>
      <c r="B6" s="19"/>
      <c r="C6" s="9">
        <v>60</v>
      </c>
      <c r="D6" s="10"/>
      <c r="E6" s="10"/>
      <c r="F6" s="10"/>
      <c r="G6" s="10"/>
      <c r="H6" s="14">
        <f>SUM(B6:G6)</f>
        <v>60</v>
      </c>
      <c r="I6" s="23"/>
      <c r="J6" s="16"/>
      <c r="K6" s="16"/>
      <c r="L6" s="16">
        <v>60</v>
      </c>
      <c r="M6" s="16"/>
      <c r="N6" s="16"/>
      <c r="O6" s="17">
        <f>SUM(I6:N6)</f>
        <v>60</v>
      </c>
      <c r="P6" s="265"/>
      <c r="Q6" s="265"/>
      <c r="R6" s="265"/>
      <c r="S6" s="265"/>
    </row>
    <row r="7" spans="1:19" s="8" customFormat="1" ht="18" customHeight="1" thickBot="1">
      <c r="A7" s="13" t="s">
        <v>20</v>
      </c>
      <c r="B7" s="19"/>
      <c r="C7" s="9">
        <v>60</v>
      </c>
      <c r="D7" s="10"/>
      <c r="E7" s="10"/>
      <c r="F7" s="10"/>
      <c r="G7" s="10"/>
      <c r="H7" s="14">
        <f t="shared" ref="H7:H36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6" si="1">SUM(I7:N7)</f>
        <v>60</v>
      </c>
      <c r="P7" s="265"/>
      <c r="Q7" s="265"/>
      <c r="R7" s="265"/>
      <c r="S7" s="265"/>
    </row>
    <row r="8" spans="1:19" ht="18" customHeight="1" thickBot="1">
      <c r="A8" s="15" t="s">
        <v>21</v>
      </c>
      <c r="B8" s="19"/>
      <c r="C8" s="34">
        <v>6</v>
      </c>
      <c r="D8" s="34">
        <v>7</v>
      </c>
      <c r="E8" s="34"/>
      <c r="F8" s="34"/>
      <c r="G8" s="34"/>
      <c r="H8" s="14">
        <f t="shared" si="0"/>
        <v>13</v>
      </c>
      <c r="I8" s="21">
        <v>3</v>
      </c>
      <c r="J8" s="18"/>
      <c r="K8" s="18"/>
      <c r="L8" s="18"/>
      <c r="M8" s="18"/>
      <c r="N8" s="18">
        <v>8</v>
      </c>
      <c r="O8" s="17">
        <f t="shared" si="1"/>
        <v>11</v>
      </c>
      <c r="P8" s="264" t="s">
        <v>83</v>
      </c>
      <c r="Q8" s="264"/>
      <c r="R8" s="264"/>
      <c r="S8" s="264"/>
    </row>
    <row r="9" spans="1:19" ht="18" customHeight="1" thickBot="1">
      <c r="A9" s="15" t="s">
        <v>22</v>
      </c>
      <c r="B9" s="19"/>
      <c r="C9" s="34">
        <v>20</v>
      </c>
      <c r="D9" s="34"/>
      <c r="E9" s="34"/>
      <c r="F9" s="34"/>
      <c r="G9" s="34"/>
      <c r="H9" s="14">
        <f t="shared" si="0"/>
        <v>20</v>
      </c>
      <c r="I9" s="21">
        <v>9</v>
      </c>
      <c r="J9" s="18">
        <v>2</v>
      </c>
      <c r="K9" s="18"/>
      <c r="L9" s="18">
        <v>9</v>
      </c>
      <c r="M9" s="18"/>
      <c r="N9" s="18"/>
      <c r="O9" s="17">
        <f t="shared" si="1"/>
        <v>20</v>
      </c>
      <c r="P9" s="264"/>
      <c r="Q9" s="264"/>
      <c r="R9" s="264"/>
      <c r="S9" s="264"/>
    </row>
    <row r="10" spans="1:19" ht="18" customHeight="1" thickBot="1">
      <c r="A10" s="15" t="s">
        <v>23</v>
      </c>
      <c r="B10" s="19"/>
      <c r="C10" s="34">
        <v>20</v>
      </c>
      <c r="D10" s="34"/>
      <c r="E10" s="34"/>
      <c r="F10" s="34"/>
      <c r="G10" s="34"/>
      <c r="H10" s="14">
        <f t="shared" si="0"/>
        <v>20</v>
      </c>
      <c r="I10" s="21">
        <v>14</v>
      </c>
      <c r="J10" s="18"/>
      <c r="K10" s="18"/>
      <c r="L10" s="18">
        <v>6</v>
      </c>
      <c r="M10" s="18"/>
      <c r="N10" s="18"/>
      <c r="O10" s="17">
        <f t="shared" si="1"/>
        <v>20</v>
      </c>
      <c r="P10" s="264"/>
      <c r="Q10" s="264"/>
      <c r="R10" s="264"/>
      <c r="S10" s="264"/>
    </row>
    <row r="11" spans="1:19" ht="18" customHeight="1" thickBot="1">
      <c r="A11" s="15" t="s">
        <v>24</v>
      </c>
      <c r="B11" s="19"/>
      <c r="C11" s="34">
        <v>10</v>
      </c>
      <c r="D11" s="34"/>
      <c r="E11" s="34"/>
      <c r="F11" s="34"/>
      <c r="G11" s="34"/>
      <c r="H11" s="14">
        <f t="shared" si="0"/>
        <v>10</v>
      </c>
      <c r="I11" s="21">
        <v>1</v>
      </c>
      <c r="J11" s="18">
        <v>2</v>
      </c>
      <c r="K11" s="18"/>
      <c r="L11" s="18">
        <v>7</v>
      </c>
      <c r="M11" s="18"/>
      <c r="N11" s="18"/>
      <c r="O11" s="17">
        <f t="shared" si="1"/>
        <v>10</v>
      </c>
      <c r="P11" s="264"/>
      <c r="Q11" s="264"/>
      <c r="R11" s="264"/>
      <c r="S11" s="264"/>
    </row>
    <row r="12" spans="1:19" ht="18" customHeight="1" thickBot="1">
      <c r="A12" s="15" t="s">
        <v>25</v>
      </c>
      <c r="B12" s="19"/>
      <c r="C12" s="34">
        <v>10</v>
      </c>
      <c r="D12" s="34"/>
      <c r="E12" s="34"/>
      <c r="F12" s="34"/>
      <c r="G12" s="34"/>
      <c r="H12" s="14">
        <f t="shared" si="0"/>
        <v>10</v>
      </c>
      <c r="I12" s="21"/>
      <c r="J12" s="18">
        <v>2</v>
      </c>
      <c r="K12" s="18"/>
      <c r="L12" s="18">
        <v>8</v>
      </c>
      <c r="M12" s="18"/>
      <c r="N12" s="18"/>
      <c r="O12" s="17">
        <f t="shared" si="1"/>
        <v>10</v>
      </c>
      <c r="P12" s="264"/>
      <c r="Q12" s="264"/>
      <c r="R12" s="264"/>
      <c r="S12" s="264"/>
    </row>
    <row r="13" spans="1:19" ht="18" customHeight="1" thickBot="1">
      <c r="A13" s="15" t="s">
        <v>26</v>
      </c>
      <c r="B13" s="19"/>
      <c r="C13" s="34">
        <v>16</v>
      </c>
      <c r="D13" s="34"/>
      <c r="E13" s="34"/>
      <c r="F13" s="34"/>
      <c r="G13" s="34"/>
      <c r="H13" s="14">
        <f t="shared" si="0"/>
        <v>16</v>
      </c>
      <c r="I13" s="21">
        <v>6</v>
      </c>
      <c r="J13" s="18">
        <v>2</v>
      </c>
      <c r="K13" s="18"/>
      <c r="L13" s="18"/>
      <c r="M13" s="18">
        <v>8</v>
      </c>
      <c r="N13" s="18"/>
      <c r="O13" s="17">
        <f t="shared" si="1"/>
        <v>16</v>
      </c>
      <c r="P13" s="264" t="s">
        <v>81</v>
      </c>
      <c r="Q13" s="264"/>
      <c r="R13" s="264"/>
      <c r="S13" s="264"/>
    </row>
    <row r="14" spans="1:19" ht="18" customHeight="1" thickBot="1">
      <c r="A14" s="15" t="s">
        <v>46</v>
      </c>
      <c r="B14" s="19"/>
      <c r="C14" s="34">
        <v>16</v>
      </c>
      <c r="D14" s="34"/>
      <c r="E14" s="34"/>
      <c r="F14" s="34"/>
      <c r="G14" s="34"/>
      <c r="H14" s="14">
        <f t="shared" si="0"/>
        <v>16</v>
      </c>
      <c r="I14" s="21">
        <v>2</v>
      </c>
      <c r="J14" s="18"/>
      <c r="K14" s="18"/>
      <c r="L14" s="18">
        <v>14</v>
      </c>
      <c r="M14" s="18"/>
      <c r="N14" s="18"/>
      <c r="O14" s="17">
        <f t="shared" si="1"/>
        <v>16</v>
      </c>
      <c r="P14" s="264"/>
      <c r="Q14" s="264"/>
      <c r="R14" s="264"/>
      <c r="S14" s="264"/>
    </row>
    <row r="15" spans="1:19" ht="18" customHeight="1" thickBot="1">
      <c r="A15" s="15" t="s">
        <v>27</v>
      </c>
      <c r="B15" s="19"/>
      <c r="C15" s="34">
        <v>9</v>
      </c>
      <c r="D15" s="34"/>
      <c r="E15" s="34"/>
      <c r="F15" s="34"/>
      <c r="G15" s="34"/>
      <c r="H15" s="14">
        <f t="shared" si="0"/>
        <v>9</v>
      </c>
      <c r="I15" s="21">
        <v>3</v>
      </c>
      <c r="J15" s="18">
        <v>2</v>
      </c>
      <c r="K15" s="18"/>
      <c r="L15" s="18"/>
      <c r="M15" s="18">
        <v>4</v>
      </c>
      <c r="N15" s="18"/>
      <c r="O15" s="17">
        <f t="shared" si="1"/>
        <v>9</v>
      </c>
      <c r="P15" s="264"/>
      <c r="Q15" s="264"/>
      <c r="R15" s="264"/>
      <c r="S15" s="264"/>
    </row>
    <row r="16" spans="1:19" ht="18" customHeight="1" thickBot="1">
      <c r="A16" s="15" t="s">
        <v>28</v>
      </c>
      <c r="B16" s="19">
        <v>8</v>
      </c>
      <c r="C16" s="34">
        <v>6</v>
      </c>
      <c r="D16" s="34"/>
      <c r="E16" s="34"/>
      <c r="F16" s="34"/>
      <c r="G16" s="34"/>
      <c r="H16" s="14">
        <f t="shared" si="0"/>
        <v>14</v>
      </c>
      <c r="I16" s="21">
        <v>4</v>
      </c>
      <c r="J16" s="18"/>
      <c r="K16" s="18"/>
      <c r="L16" s="18"/>
      <c r="M16" s="18"/>
      <c r="N16" s="18"/>
      <c r="O16" s="17">
        <f t="shared" si="1"/>
        <v>4</v>
      </c>
      <c r="P16" s="264" t="s">
        <v>83</v>
      </c>
      <c r="Q16" s="264"/>
      <c r="R16" s="264"/>
      <c r="S16" s="264"/>
    </row>
    <row r="17" spans="1:19" ht="18" customHeight="1" thickBot="1">
      <c r="A17" s="15" t="s">
        <v>29</v>
      </c>
      <c r="B17" s="19"/>
      <c r="C17" s="34">
        <v>15</v>
      </c>
      <c r="D17" s="34">
        <v>6</v>
      </c>
      <c r="E17" s="34"/>
      <c r="F17" s="34"/>
      <c r="G17" s="34"/>
      <c r="H17" s="14">
        <f t="shared" si="0"/>
        <v>21</v>
      </c>
      <c r="I17" s="21">
        <v>18</v>
      </c>
      <c r="J17" s="18"/>
      <c r="K17" s="18"/>
      <c r="L17" s="18"/>
      <c r="M17" s="18">
        <v>3</v>
      </c>
      <c r="N17" s="18"/>
      <c r="O17" s="17">
        <f t="shared" si="1"/>
        <v>21</v>
      </c>
      <c r="P17" s="264"/>
      <c r="Q17" s="264"/>
      <c r="R17" s="264"/>
      <c r="S17" s="264"/>
    </row>
    <row r="18" spans="1:19" ht="18" customHeight="1" thickBot="1">
      <c r="A18" s="15" t="s">
        <v>30</v>
      </c>
      <c r="B18" s="19"/>
      <c r="C18" s="34">
        <v>11</v>
      </c>
      <c r="D18" s="34">
        <v>5</v>
      </c>
      <c r="E18" s="34"/>
      <c r="F18" s="34"/>
      <c r="G18" s="34"/>
      <c r="H18" s="14">
        <f t="shared" si="0"/>
        <v>16</v>
      </c>
      <c r="I18" s="21">
        <v>12</v>
      </c>
      <c r="J18" s="18"/>
      <c r="K18" s="18"/>
      <c r="L18" s="18"/>
      <c r="M18" s="18">
        <v>4</v>
      </c>
      <c r="N18" s="18"/>
      <c r="O18" s="17">
        <f t="shared" si="1"/>
        <v>16</v>
      </c>
      <c r="P18" s="264"/>
      <c r="Q18" s="264"/>
      <c r="R18" s="264"/>
      <c r="S18" s="264"/>
    </row>
    <row r="19" spans="1:19" ht="18" customHeight="1" thickBot="1">
      <c r="A19" s="15" t="s">
        <v>51</v>
      </c>
      <c r="B19" s="19"/>
      <c r="C19" s="34">
        <v>2</v>
      </c>
      <c r="D19" s="34"/>
      <c r="E19" s="34"/>
      <c r="F19" s="34"/>
      <c r="G19" s="34"/>
      <c r="H19" s="14">
        <f t="shared" si="0"/>
        <v>2</v>
      </c>
      <c r="I19" s="21"/>
      <c r="J19" s="18"/>
      <c r="K19" s="18"/>
      <c r="L19" s="18">
        <v>2</v>
      </c>
      <c r="M19" s="18"/>
      <c r="N19" s="18"/>
      <c r="O19" s="17">
        <f t="shared" si="1"/>
        <v>2</v>
      </c>
      <c r="P19" s="264"/>
      <c r="Q19" s="264"/>
      <c r="R19" s="264"/>
      <c r="S19" s="264"/>
    </row>
    <row r="20" spans="1:19" ht="18" customHeight="1" thickBot="1">
      <c r="A20" s="15" t="s">
        <v>50</v>
      </c>
      <c r="B20" s="19"/>
      <c r="C20" s="34">
        <v>4</v>
      </c>
      <c r="D20" s="34"/>
      <c r="E20" s="34"/>
      <c r="F20" s="34"/>
      <c r="G20" s="34"/>
      <c r="H20" s="14">
        <f t="shared" si="0"/>
        <v>4</v>
      </c>
      <c r="I20" s="21">
        <v>1</v>
      </c>
      <c r="J20" s="18"/>
      <c r="K20" s="18"/>
      <c r="L20" s="18">
        <v>3</v>
      </c>
      <c r="M20" s="18"/>
      <c r="N20" s="18"/>
      <c r="O20" s="17">
        <f t="shared" si="1"/>
        <v>4</v>
      </c>
      <c r="P20" s="266"/>
      <c r="Q20" s="267"/>
      <c r="R20" s="260"/>
      <c r="S20" s="261"/>
    </row>
    <row r="21" spans="1:19" ht="18" customHeight="1" thickBot="1">
      <c r="A21" s="15" t="s">
        <v>31</v>
      </c>
      <c r="B21" s="19"/>
      <c r="C21" s="34">
        <v>4</v>
      </c>
      <c r="D21" s="34">
        <v>3</v>
      </c>
      <c r="E21" s="34"/>
      <c r="F21" s="34"/>
      <c r="G21" s="34"/>
      <c r="H21" s="14">
        <f t="shared" si="0"/>
        <v>7</v>
      </c>
      <c r="I21" s="21">
        <v>2</v>
      </c>
      <c r="J21" s="18"/>
      <c r="K21" s="18"/>
      <c r="L21" s="18"/>
      <c r="M21" s="18">
        <v>5</v>
      </c>
      <c r="N21" s="18"/>
      <c r="O21" s="17">
        <f t="shared" si="1"/>
        <v>7</v>
      </c>
      <c r="P21" s="264" t="s">
        <v>82</v>
      </c>
      <c r="Q21" s="264"/>
      <c r="R21" s="264"/>
      <c r="S21" s="264"/>
    </row>
    <row r="22" spans="1:19" ht="18" customHeight="1" thickBot="1">
      <c r="A22" s="15" t="s">
        <v>32</v>
      </c>
      <c r="B22" s="19"/>
      <c r="C22" s="34">
        <v>9</v>
      </c>
      <c r="D22" s="34"/>
      <c r="E22" s="34"/>
      <c r="F22" s="34"/>
      <c r="G22" s="34"/>
      <c r="H22" s="14">
        <f t="shared" si="0"/>
        <v>9</v>
      </c>
      <c r="I22" s="21">
        <v>6</v>
      </c>
      <c r="J22" s="18"/>
      <c r="K22" s="18"/>
      <c r="L22" s="18"/>
      <c r="M22" s="18">
        <v>3</v>
      </c>
      <c r="N22" s="18"/>
      <c r="O22" s="17">
        <f t="shared" si="1"/>
        <v>9</v>
      </c>
      <c r="P22" s="264"/>
      <c r="Q22" s="264"/>
      <c r="R22" s="264"/>
      <c r="S22" s="264"/>
    </row>
    <row r="23" spans="1:19" ht="18" customHeight="1" thickBot="1">
      <c r="A23" s="15" t="s">
        <v>33</v>
      </c>
      <c r="B23" s="19"/>
      <c r="C23" s="34">
        <v>8</v>
      </c>
      <c r="D23" s="34"/>
      <c r="E23" s="34"/>
      <c r="F23" s="34"/>
      <c r="G23" s="34"/>
      <c r="H23" s="14">
        <f t="shared" si="0"/>
        <v>8</v>
      </c>
      <c r="I23" s="21">
        <v>3</v>
      </c>
      <c r="J23" s="18"/>
      <c r="K23" s="18"/>
      <c r="L23" s="18"/>
      <c r="M23" s="18">
        <v>5</v>
      </c>
      <c r="N23" s="18"/>
      <c r="O23" s="17">
        <f t="shared" si="1"/>
        <v>8</v>
      </c>
      <c r="P23" s="264"/>
      <c r="Q23" s="264"/>
      <c r="R23" s="264"/>
      <c r="S23" s="264"/>
    </row>
    <row r="24" spans="1:19" ht="18" customHeight="1" thickBot="1">
      <c r="A24" s="15" t="s">
        <v>34</v>
      </c>
      <c r="B24" s="19"/>
      <c r="C24" s="34">
        <v>7</v>
      </c>
      <c r="D24" s="34">
        <v>4</v>
      </c>
      <c r="E24" s="34"/>
      <c r="F24" s="34"/>
      <c r="G24" s="34"/>
      <c r="H24" s="14">
        <f t="shared" si="0"/>
        <v>11</v>
      </c>
      <c r="I24" s="21">
        <v>9</v>
      </c>
      <c r="J24" s="18"/>
      <c r="K24" s="18"/>
      <c r="L24" s="18"/>
      <c r="M24" s="18">
        <v>2</v>
      </c>
      <c r="N24" s="18"/>
      <c r="O24" s="17">
        <f t="shared" si="1"/>
        <v>11</v>
      </c>
      <c r="P24" s="264"/>
      <c r="Q24" s="264"/>
      <c r="R24" s="264"/>
      <c r="S24" s="264"/>
    </row>
    <row r="25" spans="1:19" ht="18" customHeight="1" thickBot="1">
      <c r="A25" s="15" t="s">
        <v>35</v>
      </c>
      <c r="B25" s="19"/>
      <c r="C25" s="34">
        <v>12</v>
      </c>
      <c r="D25" s="34"/>
      <c r="E25" s="34"/>
      <c r="F25" s="34"/>
      <c r="G25" s="34"/>
      <c r="H25" s="14">
        <f t="shared" si="0"/>
        <v>12</v>
      </c>
      <c r="I25" s="21">
        <v>12</v>
      </c>
      <c r="J25" s="18"/>
      <c r="K25" s="18"/>
      <c r="L25" s="18"/>
      <c r="M25" s="18"/>
      <c r="N25" s="18"/>
      <c r="O25" s="17">
        <f t="shared" si="1"/>
        <v>12</v>
      </c>
      <c r="P25" s="264"/>
      <c r="Q25" s="264"/>
      <c r="R25" s="264"/>
      <c r="S25" s="264"/>
    </row>
    <row r="26" spans="1:19" ht="18" customHeight="1" thickBot="1">
      <c r="A26" s="15" t="s">
        <v>36</v>
      </c>
      <c r="B26" s="19"/>
      <c r="C26" s="34">
        <v>8</v>
      </c>
      <c r="D26" s="34">
        <v>12</v>
      </c>
      <c r="E26" s="34"/>
      <c r="F26" s="34"/>
      <c r="G26" s="34"/>
      <c r="H26" s="14">
        <f t="shared" si="0"/>
        <v>20</v>
      </c>
      <c r="I26" s="21">
        <v>17</v>
      </c>
      <c r="J26" s="18"/>
      <c r="K26" s="18"/>
      <c r="L26" s="18"/>
      <c r="M26" s="18">
        <v>3</v>
      </c>
      <c r="N26" s="18"/>
      <c r="O26" s="17">
        <f t="shared" si="1"/>
        <v>20</v>
      </c>
      <c r="P26" s="264"/>
      <c r="Q26" s="264"/>
      <c r="R26" s="264"/>
      <c r="S26" s="264"/>
    </row>
    <row r="27" spans="1:19" ht="18" customHeight="1" thickBot="1">
      <c r="A27" s="15" t="s">
        <v>65</v>
      </c>
      <c r="B27" s="19"/>
      <c r="C27" s="34">
        <v>3</v>
      </c>
      <c r="D27" s="34"/>
      <c r="E27" s="34"/>
      <c r="F27" s="34"/>
      <c r="G27" s="34"/>
      <c r="H27" s="14">
        <f t="shared" si="0"/>
        <v>3</v>
      </c>
      <c r="I27" s="21"/>
      <c r="J27" s="18">
        <v>1</v>
      </c>
      <c r="K27" s="18"/>
      <c r="L27" s="18"/>
      <c r="M27" s="18">
        <v>2</v>
      </c>
      <c r="N27" s="18"/>
      <c r="O27" s="17">
        <f t="shared" si="1"/>
        <v>3</v>
      </c>
      <c r="P27" s="266"/>
      <c r="Q27" s="267"/>
      <c r="R27" s="267"/>
      <c r="S27" s="268"/>
    </row>
    <row r="28" spans="1:19" ht="18" customHeight="1" thickBot="1">
      <c r="A28" s="15" t="s">
        <v>37</v>
      </c>
      <c r="B28" s="19"/>
      <c r="C28" s="34">
        <v>16</v>
      </c>
      <c r="D28" s="34"/>
      <c r="E28" s="34"/>
      <c r="F28" s="34"/>
      <c r="G28" s="34"/>
      <c r="H28" s="14">
        <f t="shared" si="0"/>
        <v>16</v>
      </c>
      <c r="I28" s="21">
        <v>2</v>
      </c>
      <c r="J28" s="18"/>
      <c r="K28" s="18"/>
      <c r="L28" s="18"/>
      <c r="M28" s="18">
        <v>14</v>
      </c>
      <c r="N28" s="18"/>
      <c r="O28" s="17">
        <f t="shared" si="1"/>
        <v>16</v>
      </c>
      <c r="P28" s="264" t="s">
        <v>81</v>
      </c>
      <c r="Q28" s="264"/>
      <c r="R28" s="264"/>
      <c r="S28" s="264"/>
    </row>
    <row r="29" spans="1:19" ht="18" customHeight="1" thickBot="1">
      <c r="A29" s="15" t="s">
        <v>66</v>
      </c>
      <c r="B29" s="19"/>
      <c r="C29" s="34">
        <v>2</v>
      </c>
      <c r="D29" s="34"/>
      <c r="E29" s="34"/>
      <c r="F29" s="34"/>
      <c r="G29" s="34"/>
      <c r="H29" s="14">
        <f t="shared" si="0"/>
        <v>2</v>
      </c>
      <c r="I29" s="21"/>
      <c r="J29" s="18">
        <v>1</v>
      </c>
      <c r="K29" s="18"/>
      <c r="L29" s="18"/>
      <c r="M29" s="18">
        <v>1</v>
      </c>
      <c r="N29" s="18"/>
      <c r="O29" s="17">
        <f t="shared" si="1"/>
        <v>2</v>
      </c>
      <c r="P29" s="266"/>
      <c r="Q29" s="267"/>
      <c r="R29" s="267"/>
      <c r="S29" s="268"/>
    </row>
    <row r="30" spans="1:19" ht="18" customHeight="1" thickBot="1">
      <c r="A30" s="15" t="s">
        <v>64</v>
      </c>
      <c r="B30" s="19"/>
      <c r="C30" s="34">
        <v>15</v>
      </c>
      <c r="D30" s="34"/>
      <c r="E30" s="34"/>
      <c r="F30" s="34"/>
      <c r="G30" s="34"/>
      <c r="H30" s="14">
        <f t="shared" si="0"/>
        <v>15</v>
      </c>
      <c r="I30" s="21">
        <v>11</v>
      </c>
      <c r="J30" s="18"/>
      <c r="K30" s="18"/>
      <c r="L30" s="18"/>
      <c r="M30" s="18">
        <v>4</v>
      </c>
      <c r="N30" s="18"/>
      <c r="O30" s="17">
        <f t="shared" si="1"/>
        <v>15</v>
      </c>
      <c r="P30" s="264"/>
      <c r="Q30" s="264"/>
      <c r="R30" s="264"/>
      <c r="S30" s="264"/>
    </row>
    <row r="31" spans="1:19" ht="18" customHeight="1" thickBot="1">
      <c r="A31" s="15" t="s">
        <v>44</v>
      </c>
      <c r="B31" s="19">
        <v>4</v>
      </c>
      <c r="C31" s="34"/>
      <c r="D31" s="34"/>
      <c r="E31" s="34"/>
      <c r="F31" s="34"/>
      <c r="G31" s="34"/>
      <c r="H31" s="14">
        <f t="shared" si="0"/>
        <v>4</v>
      </c>
      <c r="I31" s="21">
        <v>4</v>
      </c>
      <c r="J31" s="18"/>
      <c r="K31" s="18"/>
      <c r="L31" s="18"/>
      <c r="M31" s="18"/>
      <c r="N31" s="18"/>
      <c r="O31" s="17">
        <f t="shared" si="1"/>
        <v>4</v>
      </c>
      <c r="P31" s="264"/>
      <c r="Q31" s="264"/>
      <c r="R31" s="264"/>
      <c r="S31" s="264"/>
    </row>
    <row r="32" spans="1:19" ht="18" customHeight="1" thickBot="1">
      <c r="A32" s="15" t="s">
        <v>38</v>
      </c>
      <c r="B32" s="19">
        <v>8</v>
      </c>
      <c r="C32" s="34">
        <v>12</v>
      </c>
      <c r="D32" s="34"/>
      <c r="E32" s="34"/>
      <c r="F32" s="34"/>
      <c r="G32" s="34"/>
      <c r="H32" s="14">
        <f t="shared" si="0"/>
        <v>20</v>
      </c>
      <c r="I32" s="21">
        <v>8</v>
      </c>
      <c r="J32" s="18"/>
      <c r="K32" s="18"/>
      <c r="L32" s="18"/>
      <c r="M32" s="18"/>
      <c r="N32" s="18"/>
      <c r="O32" s="17">
        <f t="shared" si="1"/>
        <v>8</v>
      </c>
      <c r="P32" s="264" t="s">
        <v>83</v>
      </c>
      <c r="Q32" s="264"/>
      <c r="R32" s="264"/>
      <c r="S32" s="264"/>
    </row>
    <row r="33" spans="1:19" ht="18" customHeight="1" thickBot="1">
      <c r="A33" s="15" t="s">
        <v>39</v>
      </c>
      <c r="B33" s="19"/>
      <c r="C33" s="34"/>
      <c r="D33" s="34"/>
      <c r="E33" s="34"/>
      <c r="F33" s="34"/>
      <c r="G33" s="34"/>
      <c r="H33" s="14">
        <f t="shared" si="0"/>
        <v>0</v>
      </c>
      <c r="I33" s="21">
        <v>5</v>
      </c>
      <c r="J33" s="18"/>
      <c r="K33" s="18"/>
      <c r="L33" s="18"/>
      <c r="M33" s="18"/>
      <c r="N33" s="18"/>
      <c r="O33" s="17">
        <f t="shared" si="1"/>
        <v>5</v>
      </c>
      <c r="P33" s="264"/>
      <c r="Q33" s="264"/>
      <c r="R33" s="264"/>
      <c r="S33" s="264"/>
    </row>
    <row r="34" spans="1:19" ht="18" customHeight="1" thickBot="1">
      <c r="A34" s="15" t="s">
        <v>40</v>
      </c>
      <c r="B34" s="19"/>
      <c r="C34" s="34"/>
      <c r="D34" s="34"/>
      <c r="E34" s="34"/>
      <c r="F34" s="34"/>
      <c r="G34" s="34"/>
      <c r="H34" s="14">
        <f t="shared" si="0"/>
        <v>0</v>
      </c>
      <c r="I34" s="21">
        <v>3</v>
      </c>
      <c r="J34" s="18"/>
      <c r="K34" s="18"/>
      <c r="L34" s="18"/>
      <c r="M34" s="18"/>
      <c r="N34" s="18"/>
      <c r="O34" s="17">
        <f t="shared" si="1"/>
        <v>3</v>
      </c>
      <c r="P34" s="264"/>
      <c r="Q34" s="264"/>
      <c r="R34" s="264"/>
      <c r="S34" s="264"/>
    </row>
    <row r="35" spans="1:19" ht="18" customHeight="1" thickBot="1">
      <c r="A35" s="15" t="s">
        <v>47</v>
      </c>
      <c r="B35" s="19"/>
      <c r="C35" s="34"/>
      <c r="D35" s="34"/>
      <c r="E35" s="34"/>
      <c r="F35" s="34"/>
      <c r="G35" s="34"/>
      <c r="H35" s="14">
        <f t="shared" si="0"/>
        <v>0</v>
      </c>
      <c r="I35" s="21">
        <v>2</v>
      </c>
      <c r="J35" s="18"/>
      <c r="K35" s="18"/>
      <c r="L35" s="18"/>
      <c r="M35" s="18"/>
      <c r="N35" s="18"/>
      <c r="O35" s="17">
        <f t="shared" si="1"/>
        <v>2</v>
      </c>
      <c r="P35" s="264"/>
      <c r="Q35" s="264"/>
      <c r="R35" s="264"/>
      <c r="S35" s="264"/>
    </row>
    <row r="36" spans="1:19" ht="18" customHeight="1" thickBot="1">
      <c r="A36" s="15" t="s">
        <v>41</v>
      </c>
      <c r="B36" s="19"/>
      <c r="C36" s="34"/>
      <c r="D36" s="34"/>
      <c r="E36" s="34"/>
      <c r="F36" s="34"/>
      <c r="G36" s="34"/>
      <c r="H36" s="14">
        <f t="shared" si="0"/>
        <v>0</v>
      </c>
      <c r="I36" s="21">
        <v>5</v>
      </c>
      <c r="J36" s="18"/>
      <c r="K36" s="18"/>
      <c r="L36" s="18"/>
      <c r="M36" s="18"/>
      <c r="N36" s="18"/>
      <c r="O36" s="17">
        <f t="shared" si="1"/>
        <v>5</v>
      </c>
      <c r="P36" s="264"/>
      <c r="Q36" s="264"/>
      <c r="R36" s="264"/>
      <c r="S36" s="264"/>
    </row>
  </sheetData>
  <mergeCells count="36">
    <mergeCell ref="A1:O2"/>
    <mergeCell ref="P2:P3"/>
    <mergeCell ref="A4:A5"/>
    <mergeCell ref="B4:H4"/>
    <mergeCell ref="I4:O4"/>
    <mergeCell ref="P4:S5"/>
    <mergeCell ref="P31:S31"/>
    <mergeCell ref="P27:S27"/>
    <mergeCell ref="P29:S29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24:S24"/>
    <mergeCell ref="P25:S25"/>
    <mergeCell ref="P26:S26"/>
    <mergeCell ref="P28:S28"/>
    <mergeCell ref="P30:S30"/>
    <mergeCell ref="P19:S19"/>
    <mergeCell ref="P20:S20"/>
    <mergeCell ref="P21:S21"/>
    <mergeCell ref="P22:S22"/>
    <mergeCell ref="P23:S23"/>
    <mergeCell ref="P33:S33"/>
    <mergeCell ref="P34:S34"/>
    <mergeCell ref="P35:S35"/>
    <mergeCell ref="P36:S36"/>
    <mergeCell ref="P32:S32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6"/>
  <sheetViews>
    <sheetView topLeftCell="A13" zoomScale="115" zoomScaleNormal="115" workbookViewId="0">
      <selection activeCell="M17" sqref="M17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88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13" t="s">
        <v>19</v>
      </c>
      <c r="B6" s="19"/>
      <c r="C6" s="9">
        <v>60</v>
      </c>
      <c r="D6" s="10"/>
      <c r="E6" s="10"/>
      <c r="F6" s="10"/>
      <c r="G6" s="10"/>
      <c r="H6" s="14">
        <f>SUM(B6:G6)</f>
        <v>60</v>
      </c>
      <c r="I6" s="23"/>
      <c r="J6" s="16"/>
      <c r="K6" s="16"/>
      <c r="L6" s="16">
        <v>60</v>
      </c>
      <c r="M6" s="16"/>
      <c r="N6" s="16"/>
      <c r="O6" s="17">
        <f>SUM(I6:N6)</f>
        <v>60</v>
      </c>
      <c r="P6" s="265"/>
      <c r="Q6" s="265"/>
      <c r="R6" s="265"/>
      <c r="S6" s="265"/>
    </row>
    <row r="7" spans="1:19" s="8" customFormat="1" ht="18" customHeight="1" thickBot="1">
      <c r="A7" s="13" t="s">
        <v>20</v>
      </c>
      <c r="B7" s="19"/>
      <c r="C7" s="9">
        <v>60</v>
      </c>
      <c r="D7" s="10"/>
      <c r="E7" s="10"/>
      <c r="F7" s="10"/>
      <c r="G7" s="10"/>
      <c r="H7" s="14">
        <f t="shared" ref="H7:H36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6" si="1">SUM(I7:N7)</f>
        <v>60</v>
      </c>
      <c r="P7" s="265"/>
      <c r="Q7" s="265"/>
      <c r="R7" s="265"/>
      <c r="S7" s="265"/>
    </row>
    <row r="8" spans="1:19" ht="18" customHeight="1" thickBot="1">
      <c r="A8" s="15" t="s">
        <v>21</v>
      </c>
      <c r="B8" s="19"/>
      <c r="C8" s="36">
        <v>6</v>
      </c>
      <c r="D8" s="36">
        <v>7</v>
      </c>
      <c r="E8" s="36"/>
      <c r="F8" s="36"/>
      <c r="G8" s="36"/>
      <c r="H8" s="14">
        <f t="shared" si="0"/>
        <v>13</v>
      </c>
      <c r="I8" s="21">
        <v>3</v>
      </c>
      <c r="J8" s="18"/>
      <c r="K8" s="18"/>
      <c r="L8" s="18"/>
      <c r="M8" s="18"/>
      <c r="N8" s="18">
        <v>5</v>
      </c>
      <c r="O8" s="17">
        <f t="shared" si="1"/>
        <v>8</v>
      </c>
      <c r="P8" s="264" t="s">
        <v>87</v>
      </c>
      <c r="Q8" s="264"/>
      <c r="R8" s="264"/>
      <c r="S8" s="264"/>
    </row>
    <row r="9" spans="1:19" ht="18" customHeight="1" thickBot="1">
      <c r="A9" s="15" t="s">
        <v>22</v>
      </c>
      <c r="B9" s="19"/>
      <c r="C9" s="36">
        <v>20</v>
      </c>
      <c r="D9" s="36"/>
      <c r="E9" s="36"/>
      <c r="F9" s="36"/>
      <c r="G9" s="36"/>
      <c r="H9" s="14">
        <f t="shared" si="0"/>
        <v>20</v>
      </c>
      <c r="I9" s="21">
        <v>4</v>
      </c>
      <c r="J9" s="18">
        <v>2</v>
      </c>
      <c r="K9" s="18"/>
      <c r="L9" s="18">
        <v>14</v>
      </c>
      <c r="M9" s="18"/>
      <c r="N9" s="18"/>
      <c r="O9" s="17">
        <f t="shared" si="1"/>
        <v>20</v>
      </c>
      <c r="P9" s="264"/>
      <c r="Q9" s="264"/>
      <c r="R9" s="264"/>
      <c r="S9" s="264"/>
    </row>
    <row r="10" spans="1:19" ht="18" customHeight="1" thickBot="1">
      <c r="A10" s="15" t="s">
        <v>23</v>
      </c>
      <c r="B10" s="19"/>
      <c r="C10" s="36">
        <v>22</v>
      </c>
      <c r="D10" s="36"/>
      <c r="E10" s="36"/>
      <c r="F10" s="36"/>
      <c r="G10" s="36"/>
      <c r="H10" s="14">
        <f t="shared" si="0"/>
        <v>22</v>
      </c>
      <c r="I10" s="21">
        <v>15</v>
      </c>
      <c r="J10" s="18"/>
      <c r="K10" s="18"/>
      <c r="L10" s="18">
        <v>7</v>
      </c>
      <c r="M10" s="18"/>
      <c r="N10" s="18"/>
      <c r="O10" s="17">
        <f t="shared" si="1"/>
        <v>22</v>
      </c>
      <c r="P10" s="264"/>
      <c r="Q10" s="264"/>
      <c r="R10" s="264"/>
      <c r="S10" s="264"/>
    </row>
    <row r="11" spans="1:19" ht="18" customHeight="1" thickBot="1">
      <c r="A11" s="15" t="s">
        <v>24</v>
      </c>
      <c r="B11" s="19"/>
      <c r="C11" s="36">
        <v>10</v>
      </c>
      <c r="D11" s="36"/>
      <c r="E11" s="36"/>
      <c r="F11" s="36"/>
      <c r="G11" s="36"/>
      <c r="H11" s="14">
        <f t="shared" si="0"/>
        <v>10</v>
      </c>
      <c r="I11" s="21">
        <v>1</v>
      </c>
      <c r="J11" s="18">
        <v>2</v>
      </c>
      <c r="K11" s="18"/>
      <c r="L11" s="18">
        <v>7</v>
      </c>
      <c r="M11" s="18"/>
      <c r="N11" s="18"/>
      <c r="O11" s="17">
        <f t="shared" si="1"/>
        <v>10</v>
      </c>
      <c r="P11" s="264"/>
      <c r="Q11" s="264"/>
      <c r="R11" s="264"/>
      <c r="S11" s="264"/>
    </row>
    <row r="12" spans="1:19" ht="18" customHeight="1" thickBot="1">
      <c r="A12" s="15" t="s">
        <v>25</v>
      </c>
      <c r="B12" s="19"/>
      <c r="C12" s="36">
        <v>10</v>
      </c>
      <c r="D12" s="36"/>
      <c r="E12" s="36"/>
      <c r="F12" s="36"/>
      <c r="G12" s="36"/>
      <c r="H12" s="14">
        <f t="shared" si="0"/>
        <v>10</v>
      </c>
      <c r="I12" s="21">
        <v>1</v>
      </c>
      <c r="J12" s="18">
        <v>2</v>
      </c>
      <c r="K12" s="18"/>
      <c r="L12" s="18">
        <v>7</v>
      </c>
      <c r="M12" s="18"/>
      <c r="N12" s="18"/>
      <c r="O12" s="17">
        <f t="shared" si="1"/>
        <v>10</v>
      </c>
      <c r="P12" s="264"/>
      <c r="Q12" s="264"/>
      <c r="R12" s="264"/>
      <c r="S12" s="264"/>
    </row>
    <row r="13" spans="1:19" ht="18" customHeight="1" thickBot="1">
      <c r="A13" s="15" t="s">
        <v>26</v>
      </c>
      <c r="B13" s="19"/>
      <c r="C13" s="36">
        <v>16</v>
      </c>
      <c r="D13" s="36"/>
      <c r="E13" s="36"/>
      <c r="F13" s="36"/>
      <c r="G13" s="36"/>
      <c r="H13" s="14">
        <f t="shared" si="0"/>
        <v>16</v>
      </c>
      <c r="I13" s="21">
        <v>4</v>
      </c>
      <c r="J13" s="18"/>
      <c r="K13" s="18"/>
      <c r="L13" s="18"/>
      <c r="M13" s="18">
        <v>12</v>
      </c>
      <c r="N13" s="18"/>
      <c r="O13" s="17">
        <f t="shared" si="1"/>
        <v>16</v>
      </c>
      <c r="P13" s="264" t="s">
        <v>85</v>
      </c>
      <c r="Q13" s="264"/>
      <c r="R13" s="264"/>
      <c r="S13" s="264"/>
    </row>
    <row r="14" spans="1:19" ht="18" customHeight="1" thickBot="1">
      <c r="A14" s="15" t="s">
        <v>46</v>
      </c>
      <c r="B14" s="19"/>
      <c r="C14" s="36">
        <v>8</v>
      </c>
      <c r="D14" s="36"/>
      <c r="E14" s="36"/>
      <c r="F14" s="36"/>
      <c r="G14" s="36"/>
      <c r="H14" s="14">
        <f t="shared" si="0"/>
        <v>8</v>
      </c>
      <c r="I14" s="21">
        <v>3</v>
      </c>
      <c r="J14" s="18"/>
      <c r="K14" s="18"/>
      <c r="L14" s="18">
        <v>5</v>
      </c>
      <c r="M14" s="18"/>
      <c r="N14" s="18"/>
      <c r="O14" s="17">
        <f t="shared" si="1"/>
        <v>8</v>
      </c>
      <c r="P14" s="264"/>
      <c r="Q14" s="264"/>
      <c r="R14" s="264"/>
      <c r="S14" s="264"/>
    </row>
    <row r="15" spans="1:19" ht="18" customHeight="1" thickBot="1">
      <c r="A15" s="15" t="s">
        <v>27</v>
      </c>
      <c r="B15" s="19"/>
      <c r="C15" s="36">
        <v>8</v>
      </c>
      <c r="D15" s="36">
        <v>3</v>
      </c>
      <c r="E15" s="36"/>
      <c r="F15" s="36"/>
      <c r="G15" s="36"/>
      <c r="H15" s="14">
        <f t="shared" si="0"/>
        <v>11</v>
      </c>
      <c r="I15" s="21">
        <v>11</v>
      </c>
      <c r="J15" s="18"/>
      <c r="K15" s="18"/>
      <c r="L15" s="18"/>
      <c r="M15" s="18"/>
      <c r="N15" s="18"/>
      <c r="O15" s="17">
        <f t="shared" si="1"/>
        <v>11</v>
      </c>
      <c r="P15" s="264"/>
      <c r="Q15" s="264"/>
      <c r="R15" s="264"/>
      <c r="S15" s="264"/>
    </row>
    <row r="16" spans="1:19" ht="18" customHeight="1" thickBot="1">
      <c r="A16" s="15" t="s">
        <v>28</v>
      </c>
      <c r="B16" s="19">
        <v>10</v>
      </c>
      <c r="C16" s="36">
        <v>6</v>
      </c>
      <c r="D16" s="36"/>
      <c r="E16" s="36"/>
      <c r="F16" s="36"/>
      <c r="G16" s="36"/>
      <c r="H16" s="14">
        <f t="shared" si="0"/>
        <v>16</v>
      </c>
      <c r="I16" s="21">
        <v>3</v>
      </c>
      <c r="J16" s="18"/>
      <c r="K16" s="18"/>
      <c r="L16" s="18"/>
      <c r="M16" s="18">
        <v>10</v>
      </c>
      <c r="N16" s="18"/>
      <c r="O16" s="17">
        <f t="shared" si="1"/>
        <v>13</v>
      </c>
      <c r="P16" s="264" t="s">
        <v>87</v>
      </c>
      <c r="Q16" s="264"/>
      <c r="R16" s="264"/>
      <c r="S16" s="264"/>
    </row>
    <row r="17" spans="1:19" ht="18" customHeight="1" thickBot="1">
      <c r="A17" s="15" t="s">
        <v>29</v>
      </c>
      <c r="B17" s="19"/>
      <c r="C17" s="36">
        <v>16</v>
      </c>
      <c r="D17" s="36"/>
      <c r="E17" s="36"/>
      <c r="F17" s="36"/>
      <c r="G17" s="36"/>
      <c r="H17" s="14">
        <f t="shared" si="0"/>
        <v>16</v>
      </c>
      <c r="I17" s="21">
        <v>11</v>
      </c>
      <c r="J17" s="18"/>
      <c r="K17" s="18"/>
      <c r="L17" s="18"/>
      <c r="M17" s="18">
        <v>5</v>
      </c>
      <c r="N17" s="18"/>
      <c r="O17" s="17">
        <f t="shared" si="1"/>
        <v>16</v>
      </c>
      <c r="P17" s="264"/>
      <c r="Q17" s="264"/>
      <c r="R17" s="264"/>
      <c r="S17" s="264"/>
    </row>
    <row r="18" spans="1:19" ht="18" customHeight="1" thickBot="1">
      <c r="A18" s="15" t="s">
        <v>30</v>
      </c>
      <c r="B18" s="19"/>
      <c r="C18" s="36">
        <v>9</v>
      </c>
      <c r="D18" s="36">
        <v>3</v>
      </c>
      <c r="E18" s="36"/>
      <c r="F18" s="36"/>
      <c r="G18" s="36"/>
      <c r="H18" s="14">
        <f t="shared" si="0"/>
        <v>12</v>
      </c>
      <c r="I18" s="21">
        <v>10</v>
      </c>
      <c r="J18" s="18"/>
      <c r="K18" s="18"/>
      <c r="L18" s="18"/>
      <c r="M18" s="18">
        <v>2</v>
      </c>
      <c r="N18" s="18"/>
      <c r="O18" s="17">
        <f t="shared" si="1"/>
        <v>12</v>
      </c>
      <c r="P18" s="264"/>
      <c r="Q18" s="264"/>
      <c r="R18" s="264"/>
      <c r="S18" s="264"/>
    </row>
    <row r="19" spans="1:19" ht="18" customHeight="1" thickBot="1">
      <c r="A19" s="15" t="s">
        <v>51</v>
      </c>
      <c r="B19" s="19"/>
      <c r="C19" s="36">
        <v>2</v>
      </c>
      <c r="D19" s="36"/>
      <c r="E19" s="36"/>
      <c r="F19" s="36"/>
      <c r="G19" s="36"/>
      <c r="H19" s="14">
        <f t="shared" si="0"/>
        <v>2</v>
      </c>
      <c r="I19" s="21"/>
      <c r="J19" s="18"/>
      <c r="K19" s="18"/>
      <c r="L19" s="18">
        <v>2</v>
      </c>
      <c r="M19" s="18"/>
      <c r="N19" s="18"/>
      <c r="O19" s="17">
        <f t="shared" si="1"/>
        <v>2</v>
      </c>
      <c r="P19" s="264"/>
      <c r="Q19" s="264"/>
      <c r="R19" s="264"/>
      <c r="S19" s="264"/>
    </row>
    <row r="20" spans="1:19" ht="18" customHeight="1" thickBot="1">
      <c r="A20" s="15" t="s">
        <v>50</v>
      </c>
      <c r="B20" s="19"/>
      <c r="C20" s="36">
        <v>4</v>
      </c>
      <c r="D20" s="36"/>
      <c r="E20" s="36"/>
      <c r="F20" s="36"/>
      <c r="G20" s="36"/>
      <c r="H20" s="14">
        <f t="shared" si="0"/>
        <v>4</v>
      </c>
      <c r="I20" s="21">
        <v>1</v>
      </c>
      <c r="J20" s="18"/>
      <c r="K20" s="18"/>
      <c r="L20" s="18">
        <v>3</v>
      </c>
      <c r="M20" s="18"/>
      <c r="N20" s="18"/>
      <c r="O20" s="17">
        <f t="shared" si="1"/>
        <v>4</v>
      </c>
      <c r="P20" s="266"/>
      <c r="Q20" s="267"/>
      <c r="R20" s="260"/>
      <c r="S20" s="261"/>
    </row>
    <row r="21" spans="1:19" ht="18" customHeight="1" thickBot="1">
      <c r="A21" s="15" t="s">
        <v>31</v>
      </c>
      <c r="B21" s="19"/>
      <c r="C21" s="36">
        <v>6</v>
      </c>
      <c r="D21" s="36"/>
      <c r="E21" s="36"/>
      <c r="F21" s="36"/>
      <c r="G21" s="36"/>
      <c r="H21" s="14">
        <f t="shared" si="0"/>
        <v>6</v>
      </c>
      <c r="I21" s="21">
        <v>5</v>
      </c>
      <c r="J21" s="18"/>
      <c r="K21" s="18"/>
      <c r="L21" s="18"/>
      <c r="M21" s="18">
        <v>1</v>
      </c>
      <c r="N21" s="18"/>
      <c r="O21" s="17">
        <f t="shared" si="1"/>
        <v>6</v>
      </c>
      <c r="P21" s="264"/>
      <c r="Q21" s="264"/>
      <c r="R21" s="264"/>
      <c r="S21" s="264"/>
    </row>
    <row r="22" spans="1:19" ht="18" customHeight="1" thickBot="1">
      <c r="A22" s="15" t="s">
        <v>32</v>
      </c>
      <c r="B22" s="19"/>
      <c r="C22" s="36">
        <v>11</v>
      </c>
      <c r="D22" s="36"/>
      <c r="E22" s="36"/>
      <c r="F22" s="36"/>
      <c r="G22" s="36"/>
      <c r="H22" s="14">
        <f t="shared" si="0"/>
        <v>11</v>
      </c>
      <c r="I22" s="21">
        <v>2</v>
      </c>
      <c r="J22" s="18">
        <v>2</v>
      </c>
      <c r="K22" s="18"/>
      <c r="L22" s="18"/>
      <c r="M22" s="18">
        <v>7</v>
      </c>
      <c r="N22" s="18"/>
      <c r="O22" s="17">
        <f t="shared" si="1"/>
        <v>11</v>
      </c>
      <c r="P22" s="264" t="s">
        <v>86</v>
      </c>
      <c r="Q22" s="264"/>
      <c r="R22" s="264"/>
      <c r="S22" s="264"/>
    </row>
    <row r="23" spans="1:19" ht="18" customHeight="1" thickBot="1">
      <c r="A23" s="15" t="s">
        <v>33</v>
      </c>
      <c r="B23" s="19"/>
      <c r="C23" s="36">
        <v>6</v>
      </c>
      <c r="D23" s="36"/>
      <c r="E23" s="36"/>
      <c r="F23" s="36"/>
      <c r="G23" s="36"/>
      <c r="H23" s="14">
        <f t="shared" si="0"/>
        <v>6</v>
      </c>
      <c r="I23" s="21">
        <v>3</v>
      </c>
      <c r="J23" s="18"/>
      <c r="K23" s="18"/>
      <c r="L23" s="18"/>
      <c r="M23" s="18">
        <v>3</v>
      </c>
      <c r="N23" s="18"/>
      <c r="O23" s="17">
        <f t="shared" si="1"/>
        <v>6</v>
      </c>
      <c r="P23" s="264"/>
      <c r="Q23" s="264"/>
      <c r="R23" s="264"/>
      <c r="S23" s="264"/>
    </row>
    <row r="24" spans="1:19" ht="18" customHeight="1" thickBot="1">
      <c r="A24" s="15" t="s">
        <v>34</v>
      </c>
      <c r="B24" s="19"/>
      <c r="C24" s="36">
        <v>7</v>
      </c>
      <c r="D24" s="36"/>
      <c r="E24" s="36"/>
      <c r="F24" s="36"/>
      <c r="G24" s="36"/>
      <c r="H24" s="14">
        <f t="shared" si="0"/>
        <v>7</v>
      </c>
      <c r="I24" s="21">
        <v>7</v>
      </c>
      <c r="J24" s="18"/>
      <c r="K24" s="18"/>
      <c r="L24" s="18"/>
      <c r="M24" s="18"/>
      <c r="N24" s="18"/>
      <c r="O24" s="17">
        <f t="shared" si="1"/>
        <v>7</v>
      </c>
      <c r="P24" s="264"/>
      <c r="Q24" s="264"/>
      <c r="R24" s="264"/>
      <c r="S24" s="264"/>
    </row>
    <row r="25" spans="1:19" ht="18" customHeight="1" thickBot="1">
      <c r="A25" s="15" t="s">
        <v>35</v>
      </c>
      <c r="B25" s="19"/>
      <c r="C25" s="36">
        <v>12</v>
      </c>
      <c r="D25" s="36"/>
      <c r="E25" s="36"/>
      <c r="F25" s="36"/>
      <c r="G25" s="36"/>
      <c r="H25" s="14">
        <f t="shared" si="0"/>
        <v>12</v>
      </c>
      <c r="I25" s="21">
        <v>10</v>
      </c>
      <c r="J25" s="18"/>
      <c r="K25" s="18"/>
      <c r="L25" s="18"/>
      <c r="M25" s="18">
        <v>2</v>
      </c>
      <c r="N25" s="18"/>
      <c r="O25" s="17">
        <f t="shared" si="1"/>
        <v>12</v>
      </c>
      <c r="P25" s="264"/>
      <c r="Q25" s="264"/>
      <c r="R25" s="264"/>
      <c r="S25" s="264"/>
    </row>
    <row r="26" spans="1:19" ht="18" customHeight="1" thickBot="1">
      <c r="A26" s="15" t="s">
        <v>36</v>
      </c>
      <c r="B26" s="19"/>
      <c r="C26" s="36">
        <v>8</v>
      </c>
      <c r="D26" s="36">
        <v>8</v>
      </c>
      <c r="E26" s="36"/>
      <c r="F26" s="36"/>
      <c r="G26" s="36"/>
      <c r="H26" s="14">
        <f t="shared" si="0"/>
        <v>16</v>
      </c>
      <c r="I26" s="21">
        <v>12</v>
      </c>
      <c r="J26" s="18"/>
      <c r="K26" s="18"/>
      <c r="L26" s="18"/>
      <c r="M26" s="18">
        <v>4</v>
      </c>
      <c r="N26" s="18"/>
      <c r="O26" s="17">
        <f t="shared" si="1"/>
        <v>16</v>
      </c>
      <c r="P26" s="264"/>
      <c r="Q26" s="264"/>
      <c r="R26" s="264"/>
      <c r="S26" s="264"/>
    </row>
    <row r="27" spans="1:19" ht="18" customHeight="1" thickBot="1">
      <c r="A27" s="15" t="s">
        <v>65</v>
      </c>
      <c r="B27" s="19"/>
      <c r="C27" s="36">
        <v>3</v>
      </c>
      <c r="D27" s="36"/>
      <c r="E27" s="36"/>
      <c r="F27" s="36"/>
      <c r="G27" s="36"/>
      <c r="H27" s="14">
        <f t="shared" si="0"/>
        <v>3</v>
      </c>
      <c r="I27" s="21">
        <v>1</v>
      </c>
      <c r="J27" s="18"/>
      <c r="K27" s="18"/>
      <c r="L27" s="18"/>
      <c r="M27" s="18">
        <v>2</v>
      </c>
      <c r="N27" s="18"/>
      <c r="O27" s="17">
        <f t="shared" si="1"/>
        <v>3</v>
      </c>
      <c r="P27" s="35"/>
      <c r="Q27" s="35"/>
      <c r="R27" s="35"/>
      <c r="S27" s="35"/>
    </row>
    <row r="28" spans="1:19" ht="18" customHeight="1" thickBot="1">
      <c r="A28" s="15" t="s">
        <v>37</v>
      </c>
      <c r="B28" s="19"/>
      <c r="C28" s="36">
        <v>18</v>
      </c>
      <c r="D28" s="36"/>
      <c r="E28" s="36"/>
      <c r="F28" s="36"/>
      <c r="G28" s="36"/>
      <c r="H28" s="14">
        <f t="shared" si="0"/>
        <v>18</v>
      </c>
      <c r="I28" s="21">
        <v>17</v>
      </c>
      <c r="J28" s="18"/>
      <c r="K28" s="18"/>
      <c r="L28" s="18"/>
      <c r="M28" s="18">
        <v>1</v>
      </c>
      <c r="N28" s="18"/>
      <c r="O28" s="17">
        <f t="shared" si="1"/>
        <v>18</v>
      </c>
      <c r="P28" s="264"/>
      <c r="Q28" s="264"/>
      <c r="R28" s="264"/>
      <c r="S28" s="264"/>
    </row>
    <row r="29" spans="1:19" ht="18" customHeight="1" thickBot="1">
      <c r="A29" s="15" t="s">
        <v>66</v>
      </c>
      <c r="B29" s="19"/>
      <c r="C29" s="36">
        <v>2</v>
      </c>
      <c r="D29" s="36"/>
      <c r="E29" s="36"/>
      <c r="F29" s="36"/>
      <c r="G29" s="36"/>
      <c r="H29" s="14">
        <f t="shared" si="0"/>
        <v>2</v>
      </c>
      <c r="I29" s="21">
        <v>1</v>
      </c>
      <c r="J29" s="18"/>
      <c r="K29" s="18"/>
      <c r="L29" s="18">
        <v>1</v>
      </c>
      <c r="M29" s="18"/>
      <c r="N29" s="18"/>
      <c r="O29" s="17">
        <f t="shared" si="1"/>
        <v>2</v>
      </c>
      <c r="P29" s="35"/>
      <c r="Q29" s="35"/>
      <c r="R29" s="35"/>
      <c r="S29" s="35"/>
    </row>
    <row r="30" spans="1:19" ht="18" customHeight="1" thickBot="1">
      <c r="A30" s="15" t="s">
        <v>64</v>
      </c>
      <c r="B30" s="19"/>
      <c r="C30" s="36">
        <v>19</v>
      </c>
      <c r="D30" s="36"/>
      <c r="E30" s="36"/>
      <c r="F30" s="36"/>
      <c r="G30" s="36"/>
      <c r="H30" s="14">
        <f t="shared" si="0"/>
        <v>19</v>
      </c>
      <c r="I30" s="21">
        <v>11</v>
      </c>
      <c r="J30" s="18">
        <v>2</v>
      </c>
      <c r="K30" s="18"/>
      <c r="L30" s="18"/>
      <c r="M30" s="18">
        <v>6</v>
      </c>
      <c r="N30" s="18"/>
      <c r="O30" s="17">
        <f t="shared" si="1"/>
        <v>19</v>
      </c>
      <c r="P30" s="264"/>
      <c r="Q30" s="264"/>
      <c r="R30" s="264"/>
      <c r="S30" s="264"/>
    </row>
    <row r="31" spans="1:19" ht="18" customHeight="1" thickBot="1">
      <c r="A31" s="15" t="s">
        <v>44</v>
      </c>
      <c r="B31" s="19"/>
      <c r="C31" s="36">
        <v>6</v>
      </c>
      <c r="D31" s="36"/>
      <c r="E31" s="36"/>
      <c r="F31" s="36"/>
      <c r="G31" s="36"/>
      <c r="H31" s="14">
        <f t="shared" si="0"/>
        <v>6</v>
      </c>
      <c r="I31" s="21">
        <v>3</v>
      </c>
      <c r="J31" s="18"/>
      <c r="K31" s="18"/>
      <c r="L31" s="18"/>
      <c r="M31" s="18"/>
      <c r="N31" s="18"/>
      <c r="O31" s="17">
        <f t="shared" si="1"/>
        <v>3</v>
      </c>
      <c r="P31" s="264" t="s">
        <v>87</v>
      </c>
      <c r="Q31" s="264"/>
      <c r="R31" s="264"/>
      <c r="S31" s="264"/>
    </row>
    <row r="32" spans="1:19" ht="18" customHeight="1" thickBot="1">
      <c r="A32" s="15" t="s">
        <v>38</v>
      </c>
      <c r="B32" s="19">
        <v>12</v>
      </c>
      <c r="C32" s="36">
        <v>7</v>
      </c>
      <c r="D32" s="36"/>
      <c r="E32" s="36"/>
      <c r="F32" s="36"/>
      <c r="G32" s="36"/>
      <c r="H32" s="14">
        <f t="shared" si="0"/>
        <v>19</v>
      </c>
      <c r="I32" s="21">
        <v>19</v>
      </c>
      <c r="J32" s="18"/>
      <c r="K32" s="18"/>
      <c r="L32" s="18"/>
      <c r="M32" s="18"/>
      <c r="N32" s="18"/>
      <c r="O32" s="17">
        <f t="shared" si="1"/>
        <v>19</v>
      </c>
      <c r="P32" s="264"/>
      <c r="Q32" s="264"/>
      <c r="R32" s="264"/>
      <c r="S32" s="264"/>
    </row>
    <row r="33" spans="1:19" ht="18" customHeight="1" thickBot="1">
      <c r="A33" s="15" t="s">
        <v>39</v>
      </c>
      <c r="B33" s="19"/>
      <c r="C33" s="36"/>
      <c r="D33" s="36"/>
      <c r="E33" s="36"/>
      <c r="F33" s="36"/>
      <c r="G33" s="36"/>
      <c r="H33" s="14">
        <f t="shared" si="0"/>
        <v>0</v>
      </c>
      <c r="I33" s="21">
        <v>4</v>
      </c>
      <c r="J33" s="18"/>
      <c r="K33" s="18"/>
      <c r="L33" s="18"/>
      <c r="M33" s="18"/>
      <c r="N33" s="18"/>
      <c r="O33" s="17">
        <f t="shared" si="1"/>
        <v>4</v>
      </c>
      <c r="P33" s="264"/>
      <c r="Q33" s="264"/>
      <c r="R33" s="264"/>
      <c r="S33" s="264"/>
    </row>
    <row r="34" spans="1:19" ht="18" customHeight="1" thickBot="1">
      <c r="A34" s="15" t="s">
        <v>40</v>
      </c>
      <c r="B34" s="19"/>
      <c r="C34" s="36"/>
      <c r="D34" s="36"/>
      <c r="E34" s="36"/>
      <c r="F34" s="36"/>
      <c r="G34" s="36"/>
      <c r="H34" s="14">
        <f t="shared" si="0"/>
        <v>0</v>
      </c>
      <c r="I34" s="21">
        <v>3</v>
      </c>
      <c r="J34" s="18"/>
      <c r="K34" s="18"/>
      <c r="L34" s="18"/>
      <c r="M34" s="18"/>
      <c r="N34" s="18"/>
      <c r="O34" s="17">
        <f t="shared" si="1"/>
        <v>3</v>
      </c>
      <c r="P34" s="264"/>
      <c r="Q34" s="264"/>
      <c r="R34" s="264"/>
      <c r="S34" s="264"/>
    </row>
    <row r="35" spans="1:19" ht="18" customHeight="1" thickBot="1">
      <c r="A35" s="15" t="s">
        <v>47</v>
      </c>
      <c r="B35" s="19"/>
      <c r="C35" s="36"/>
      <c r="D35" s="36"/>
      <c r="E35" s="36"/>
      <c r="F35" s="36"/>
      <c r="G35" s="36"/>
      <c r="H35" s="14">
        <f t="shared" si="0"/>
        <v>0</v>
      </c>
      <c r="I35" s="21">
        <v>1</v>
      </c>
      <c r="J35" s="18"/>
      <c r="K35" s="18"/>
      <c r="L35" s="18"/>
      <c r="M35" s="18"/>
      <c r="N35" s="18"/>
      <c r="O35" s="17">
        <f t="shared" si="1"/>
        <v>1</v>
      </c>
      <c r="P35" s="264"/>
      <c r="Q35" s="264"/>
      <c r="R35" s="264"/>
      <c r="S35" s="264"/>
    </row>
    <row r="36" spans="1:19" ht="18" customHeight="1" thickBot="1">
      <c r="A36" s="15" t="s">
        <v>41</v>
      </c>
      <c r="B36" s="19"/>
      <c r="C36" s="36"/>
      <c r="D36" s="36"/>
      <c r="E36" s="36"/>
      <c r="F36" s="36"/>
      <c r="G36" s="36"/>
      <c r="H36" s="14">
        <f t="shared" si="0"/>
        <v>0</v>
      </c>
      <c r="I36" s="21">
        <v>2</v>
      </c>
      <c r="J36" s="18"/>
      <c r="K36" s="18"/>
      <c r="L36" s="18"/>
      <c r="M36" s="18"/>
      <c r="N36" s="18"/>
      <c r="O36" s="17">
        <f t="shared" si="1"/>
        <v>2</v>
      </c>
      <c r="P36" s="264"/>
      <c r="Q36" s="264"/>
      <c r="R36" s="264"/>
      <c r="S36" s="264"/>
    </row>
  </sheetData>
  <mergeCells count="34">
    <mergeCell ref="P33:S33"/>
    <mergeCell ref="P34:S34"/>
    <mergeCell ref="P35:S35"/>
    <mergeCell ref="P36:S36"/>
    <mergeCell ref="P32:S32"/>
    <mergeCell ref="P28:S28"/>
    <mergeCell ref="P30:S30"/>
    <mergeCell ref="P19:S19"/>
    <mergeCell ref="P20:S20"/>
    <mergeCell ref="P21:S21"/>
    <mergeCell ref="P22:S22"/>
    <mergeCell ref="P23:S23"/>
    <mergeCell ref="P31:S31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24:S24"/>
    <mergeCell ref="P25:S25"/>
    <mergeCell ref="P26:S26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5"/>
  <sheetViews>
    <sheetView zoomScale="115" zoomScaleNormal="115" workbookViewId="0">
      <selection activeCell="H36" sqref="H36"/>
    </sheetView>
  </sheetViews>
  <sheetFormatPr defaultRowHeight="16.5"/>
  <cols>
    <col min="1" max="1" width="26.875" style="4" customWidth="1"/>
    <col min="2" max="2" width="6.625" style="20" customWidth="1"/>
    <col min="3" max="8" width="6.625" style="5" customWidth="1"/>
    <col min="9" max="9" width="6.625" style="20" customWidth="1"/>
    <col min="10" max="15" width="6.625" style="5" customWidth="1"/>
    <col min="16" max="16" width="6.625" style="1" customWidth="1"/>
    <col min="17" max="18" width="8.375" style="1" customWidth="1"/>
    <col min="19" max="19" width="7.25" customWidth="1"/>
  </cols>
  <sheetData>
    <row r="1" spans="1:19" ht="17.25" thickBo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9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 t="s">
        <v>1</v>
      </c>
      <c r="Q2" s="2" t="s">
        <v>2</v>
      </c>
      <c r="R2" s="2" t="s">
        <v>3</v>
      </c>
      <c r="S2" s="3" t="s">
        <v>4</v>
      </c>
    </row>
    <row r="3" spans="1:19" ht="33.75" customHeight="1" thickBot="1">
      <c r="A3" s="4" t="s">
        <v>94</v>
      </c>
      <c r="P3" s="257"/>
      <c r="Q3" s="6"/>
      <c r="R3" s="6"/>
      <c r="S3" s="7"/>
    </row>
    <row r="4" spans="1:19" ht="23.25" customHeight="1" thickBot="1">
      <c r="A4" s="258" t="s">
        <v>5</v>
      </c>
      <c r="B4" s="259" t="s">
        <v>6</v>
      </c>
      <c r="C4" s="260"/>
      <c r="D4" s="260"/>
      <c r="E4" s="260"/>
      <c r="F4" s="260"/>
      <c r="G4" s="260"/>
      <c r="H4" s="261"/>
      <c r="I4" s="262" t="s">
        <v>7</v>
      </c>
      <c r="J4" s="262"/>
      <c r="K4" s="262"/>
      <c r="L4" s="262"/>
      <c r="M4" s="262"/>
      <c r="N4" s="262"/>
      <c r="O4" s="262"/>
      <c r="P4" s="263" t="s">
        <v>8</v>
      </c>
      <c r="Q4" s="263"/>
      <c r="R4" s="263"/>
      <c r="S4" s="263"/>
    </row>
    <row r="5" spans="1:19" s="8" customFormat="1" ht="27.75" customHeight="1" thickBot="1">
      <c r="A5" s="258"/>
      <c r="B5" s="19" t="s">
        <v>48</v>
      </c>
      <c r="C5" s="9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 t="s">
        <v>14</v>
      </c>
      <c r="I5" s="22" t="s">
        <v>15</v>
      </c>
      <c r="J5" s="10" t="s">
        <v>16</v>
      </c>
      <c r="K5" s="10" t="s">
        <v>17</v>
      </c>
      <c r="L5" s="10" t="s">
        <v>42</v>
      </c>
      <c r="M5" s="10" t="s">
        <v>18</v>
      </c>
      <c r="N5" s="10" t="s">
        <v>49</v>
      </c>
      <c r="O5" s="12" t="s">
        <v>14</v>
      </c>
      <c r="P5" s="263"/>
      <c r="Q5" s="263"/>
      <c r="R5" s="263"/>
      <c r="S5" s="263"/>
    </row>
    <row r="6" spans="1:19" s="8" customFormat="1" ht="18" customHeight="1" thickBot="1">
      <c r="A6" s="13" t="s">
        <v>19</v>
      </c>
      <c r="B6" s="19"/>
      <c r="C6" s="9">
        <v>60</v>
      </c>
      <c r="D6" s="10"/>
      <c r="E6" s="10"/>
      <c r="F6" s="10"/>
      <c r="G6" s="10"/>
      <c r="H6" s="14">
        <f>SUM(B6:G6)</f>
        <v>60</v>
      </c>
      <c r="I6" s="23"/>
      <c r="J6" s="16"/>
      <c r="K6" s="16"/>
      <c r="L6" s="16">
        <v>60</v>
      </c>
      <c r="M6" s="16"/>
      <c r="N6" s="16"/>
      <c r="O6" s="17">
        <f>SUM(I6:N6)</f>
        <v>60</v>
      </c>
      <c r="P6" s="265" t="s">
        <v>95</v>
      </c>
      <c r="Q6" s="265"/>
      <c r="R6" s="265"/>
      <c r="S6" s="265"/>
    </row>
    <row r="7" spans="1:19" s="8" customFormat="1" ht="18" customHeight="1" thickBot="1">
      <c r="A7" s="13" t="s">
        <v>20</v>
      </c>
      <c r="B7" s="19"/>
      <c r="C7" s="9">
        <v>60</v>
      </c>
      <c r="D7" s="10"/>
      <c r="E7" s="10"/>
      <c r="F7" s="10"/>
      <c r="G7" s="10"/>
      <c r="H7" s="14">
        <f t="shared" ref="H7:H35" si="0">SUM(B7:G7)</f>
        <v>60</v>
      </c>
      <c r="I7" s="23"/>
      <c r="J7" s="16"/>
      <c r="K7" s="16"/>
      <c r="L7" s="16">
        <v>60</v>
      </c>
      <c r="M7" s="16"/>
      <c r="N7" s="16"/>
      <c r="O7" s="17">
        <f t="shared" ref="O7:O35" si="1">SUM(I7:N7)</f>
        <v>60</v>
      </c>
      <c r="P7" s="265"/>
      <c r="Q7" s="265"/>
      <c r="R7" s="265"/>
      <c r="S7" s="265"/>
    </row>
    <row r="8" spans="1:19" ht="18" customHeight="1" thickBot="1">
      <c r="A8" s="15" t="s">
        <v>21</v>
      </c>
      <c r="B8" s="19">
        <v>5</v>
      </c>
      <c r="C8" s="36">
        <v>11</v>
      </c>
      <c r="D8" s="36">
        <v>23</v>
      </c>
      <c r="E8" s="36"/>
      <c r="F8" s="36"/>
      <c r="G8" s="36"/>
      <c r="H8" s="14">
        <f t="shared" si="0"/>
        <v>39</v>
      </c>
      <c r="I8" s="21">
        <v>5</v>
      </c>
      <c r="J8" s="18"/>
      <c r="K8" s="18"/>
      <c r="L8" s="18"/>
      <c r="M8" s="18"/>
      <c r="N8" s="18">
        <v>8</v>
      </c>
      <c r="O8" s="17">
        <f t="shared" si="1"/>
        <v>13</v>
      </c>
      <c r="P8" s="264" t="s">
        <v>98</v>
      </c>
      <c r="Q8" s="264"/>
      <c r="R8" s="264"/>
      <c r="S8" s="264"/>
    </row>
    <row r="9" spans="1:19" ht="18" customHeight="1" thickBot="1">
      <c r="A9" s="15" t="s">
        <v>22</v>
      </c>
      <c r="B9" s="19"/>
      <c r="C9" s="36">
        <v>10</v>
      </c>
      <c r="D9" s="36"/>
      <c r="E9" s="36"/>
      <c r="F9" s="36"/>
      <c r="G9" s="36"/>
      <c r="H9" s="14">
        <f t="shared" si="0"/>
        <v>10</v>
      </c>
      <c r="I9" s="21">
        <v>10</v>
      </c>
      <c r="J9" s="18"/>
      <c r="K9" s="18"/>
      <c r="L9" s="18"/>
      <c r="M9" s="18"/>
      <c r="N9" s="18"/>
      <c r="O9" s="17">
        <f t="shared" si="1"/>
        <v>10</v>
      </c>
      <c r="P9" s="264"/>
      <c r="Q9" s="264"/>
      <c r="R9" s="264"/>
      <c r="S9" s="264"/>
    </row>
    <row r="10" spans="1:19" ht="18" customHeight="1" thickBot="1">
      <c r="A10" s="15" t="s">
        <v>23</v>
      </c>
      <c r="B10" s="19"/>
      <c r="C10" s="36">
        <v>10</v>
      </c>
      <c r="D10" s="36">
        <v>6</v>
      </c>
      <c r="E10" s="36"/>
      <c r="F10" s="36"/>
      <c r="G10" s="36"/>
      <c r="H10" s="14">
        <f t="shared" si="0"/>
        <v>16</v>
      </c>
      <c r="I10" s="21">
        <v>16</v>
      </c>
      <c r="J10" s="18"/>
      <c r="K10" s="18"/>
      <c r="L10" s="18"/>
      <c r="M10" s="18"/>
      <c r="N10" s="18"/>
      <c r="O10" s="17">
        <f t="shared" si="1"/>
        <v>16</v>
      </c>
      <c r="P10" s="264"/>
      <c r="Q10" s="264"/>
      <c r="R10" s="264"/>
      <c r="S10" s="264"/>
    </row>
    <row r="11" spans="1:19" ht="18" customHeight="1" thickBot="1">
      <c r="A11" s="15" t="s">
        <v>24</v>
      </c>
      <c r="B11" s="19"/>
      <c r="C11" s="36">
        <v>6</v>
      </c>
      <c r="D11" s="36"/>
      <c r="E11" s="36"/>
      <c r="F11" s="36"/>
      <c r="G11" s="36"/>
      <c r="H11" s="14">
        <f t="shared" si="0"/>
        <v>6</v>
      </c>
      <c r="I11" s="21">
        <v>4</v>
      </c>
      <c r="J11" s="18"/>
      <c r="K11" s="18"/>
      <c r="L11" s="18">
        <v>2</v>
      </c>
      <c r="M11" s="18"/>
      <c r="N11" s="18"/>
      <c r="O11" s="17">
        <f t="shared" si="1"/>
        <v>6</v>
      </c>
      <c r="P11" s="264"/>
      <c r="Q11" s="264"/>
      <c r="R11" s="264"/>
      <c r="S11" s="264"/>
    </row>
    <row r="12" spans="1:19" ht="18" customHeight="1" thickBot="1">
      <c r="A12" s="15" t="s">
        <v>25</v>
      </c>
      <c r="B12" s="19"/>
      <c r="C12" s="36">
        <v>6</v>
      </c>
      <c r="D12" s="36"/>
      <c r="E12" s="36"/>
      <c r="F12" s="36"/>
      <c r="G12" s="36"/>
      <c r="H12" s="14">
        <f t="shared" si="0"/>
        <v>6</v>
      </c>
      <c r="I12" s="21">
        <v>5</v>
      </c>
      <c r="J12" s="18"/>
      <c r="K12" s="18"/>
      <c r="L12" s="18">
        <v>1</v>
      </c>
      <c r="M12" s="18"/>
      <c r="N12" s="18"/>
      <c r="O12" s="17">
        <f t="shared" si="1"/>
        <v>6</v>
      </c>
      <c r="P12" s="264"/>
      <c r="Q12" s="264"/>
      <c r="R12" s="264"/>
      <c r="S12" s="264"/>
    </row>
    <row r="13" spans="1:19" ht="18" customHeight="1" thickBot="1">
      <c r="A13" s="15" t="s">
        <v>26</v>
      </c>
      <c r="B13" s="19"/>
      <c r="C13" s="36">
        <v>16</v>
      </c>
      <c r="D13" s="36"/>
      <c r="E13" s="36"/>
      <c r="F13" s="36"/>
      <c r="G13" s="36"/>
      <c r="H13" s="14">
        <f t="shared" si="0"/>
        <v>16</v>
      </c>
      <c r="I13" s="21">
        <v>11</v>
      </c>
      <c r="J13" s="18"/>
      <c r="K13" s="18"/>
      <c r="L13" s="18"/>
      <c r="M13" s="18">
        <v>5</v>
      </c>
      <c r="N13" s="18"/>
      <c r="O13" s="17">
        <f t="shared" si="1"/>
        <v>16</v>
      </c>
      <c r="P13" s="264" t="s">
        <v>96</v>
      </c>
      <c r="Q13" s="264"/>
      <c r="R13" s="264"/>
      <c r="S13" s="264"/>
    </row>
    <row r="14" spans="1:19" ht="18" customHeight="1" thickBot="1">
      <c r="A14" s="15" t="s">
        <v>46</v>
      </c>
      <c r="B14" s="19"/>
      <c r="C14" s="36">
        <v>16</v>
      </c>
      <c r="D14" s="36"/>
      <c r="E14" s="36"/>
      <c r="F14" s="36"/>
      <c r="G14" s="36"/>
      <c r="H14" s="14">
        <f t="shared" si="0"/>
        <v>16</v>
      </c>
      <c r="I14" s="21">
        <v>15</v>
      </c>
      <c r="J14" s="18"/>
      <c r="K14" s="18"/>
      <c r="L14" s="18">
        <v>1</v>
      </c>
      <c r="M14" s="18"/>
      <c r="N14" s="18"/>
      <c r="O14" s="17">
        <f t="shared" si="1"/>
        <v>16</v>
      </c>
      <c r="P14" s="264"/>
      <c r="Q14" s="264"/>
      <c r="R14" s="264"/>
      <c r="S14" s="264"/>
    </row>
    <row r="15" spans="1:19" ht="18" customHeight="1" thickBot="1">
      <c r="A15" s="15" t="s">
        <v>27</v>
      </c>
      <c r="B15" s="19"/>
      <c r="C15" s="36">
        <v>8</v>
      </c>
      <c r="D15" s="36"/>
      <c r="E15" s="36"/>
      <c r="F15" s="36"/>
      <c r="G15" s="36"/>
      <c r="H15" s="14">
        <f t="shared" si="0"/>
        <v>8</v>
      </c>
      <c r="I15" s="21">
        <v>8</v>
      </c>
      <c r="J15" s="18"/>
      <c r="K15" s="18"/>
      <c r="L15" s="18"/>
      <c r="M15" s="18"/>
      <c r="N15" s="18"/>
      <c r="O15" s="17">
        <f t="shared" si="1"/>
        <v>8</v>
      </c>
      <c r="P15" s="264"/>
      <c r="Q15" s="264"/>
      <c r="R15" s="264"/>
      <c r="S15" s="264"/>
    </row>
    <row r="16" spans="1:19" ht="18" customHeight="1" thickBot="1">
      <c r="A16" s="15" t="s">
        <v>28</v>
      </c>
      <c r="B16" s="19">
        <v>3</v>
      </c>
      <c r="C16" s="36">
        <v>6</v>
      </c>
      <c r="D16" s="36"/>
      <c r="E16" s="36"/>
      <c r="F16" s="36"/>
      <c r="G16" s="36"/>
      <c r="H16" s="14">
        <f t="shared" si="0"/>
        <v>9</v>
      </c>
      <c r="I16" s="21">
        <v>2</v>
      </c>
      <c r="J16" s="18"/>
      <c r="K16" s="18"/>
      <c r="L16" s="18"/>
      <c r="M16" s="18"/>
      <c r="N16" s="18"/>
      <c r="O16" s="17">
        <f t="shared" si="1"/>
        <v>2</v>
      </c>
      <c r="P16" s="264" t="s">
        <v>98</v>
      </c>
      <c r="Q16" s="264"/>
      <c r="R16" s="264"/>
      <c r="S16" s="264"/>
    </row>
    <row r="17" spans="1:19" ht="18" customHeight="1" thickBot="1">
      <c r="A17" s="15" t="s">
        <v>29</v>
      </c>
      <c r="B17" s="19"/>
      <c r="C17" s="36">
        <v>12</v>
      </c>
      <c r="D17" s="36">
        <v>6</v>
      </c>
      <c r="E17" s="36">
        <v>5</v>
      </c>
      <c r="F17" s="36">
        <v>3</v>
      </c>
      <c r="G17" s="36"/>
      <c r="H17" s="14">
        <f t="shared" si="0"/>
        <v>26</v>
      </c>
      <c r="I17" s="21">
        <v>24</v>
      </c>
      <c r="J17" s="18"/>
      <c r="K17" s="18"/>
      <c r="L17" s="18"/>
      <c r="M17" s="18">
        <v>2</v>
      </c>
      <c r="N17" s="18"/>
      <c r="O17" s="17">
        <f t="shared" si="1"/>
        <v>26</v>
      </c>
      <c r="P17" s="264"/>
      <c r="Q17" s="264"/>
      <c r="R17" s="264"/>
      <c r="S17" s="264"/>
    </row>
    <row r="18" spans="1:19" ht="18" customHeight="1" thickBot="1">
      <c r="A18" s="15" t="s">
        <v>30</v>
      </c>
      <c r="B18" s="19"/>
      <c r="C18" s="36">
        <v>11</v>
      </c>
      <c r="D18" s="36">
        <v>6</v>
      </c>
      <c r="E18" s="36"/>
      <c r="F18" s="36"/>
      <c r="G18" s="36"/>
      <c r="H18" s="14">
        <f t="shared" si="0"/>
        <v>17</v>
      </c>
      <c r="I18" s="21">
        <v>13</v>
      </c>
      <c r="J18" s="18"/>
      <c r="K18" s="18"/>
      <c r="L18" s="18"/>
      <c r="M18" s="18">
        <v>4</v>
      </c>
      <c r="N18" s="18"/>
      <c r="O18" s="17">
        <f t="shared" si="1"/>
        <v>17</v>
      </c>
      <c r="P18" s="264"/>
      <c r="Q18" s="264"/>
      <c r="R18" s="264"/>
      <c r="S18" s="264"/>
    </row>
    <row r="19" spans="1:19" ht="18" customHeight="1" thickBot="1">
      <c r="A19" s="15" t="s">
        <v>31</v>
      </c>
      <c r="B19" s="19"/>
      <c r="C19" s="36">
        <v>6</v>
      </c>
      <c r="D19" s="36"/>
      <c r="E19" s="36"/>
      <c r="F19" s="36"/>
      <c r="G19" s="36"/>
      <c r="H19" s="14">
        <f t="shared" si="0"/>
        <v>6</v>
      </c>
      <c r="I19" s="21">
        <v>6</v>
      </c>
      <c r="J19" s="18"/>
      <c r="K19" s="18"/>
      <c r="L19" s="18"/>
      <c r="M19" s="18"/>
      <c r="N19" s="18"/>
      <c r="O19" s="17">
        <f t="shared" si="1"/>
        <v>6</v>
      </c>
      <c r="P19" s="264"/>
      <c r="Q19" s="264"/>
      <c r="R19" s="264"/>
      <c r="S19" s="264"/>
    </row>
    <row r="20" spans="1:19" ht="18" customHeight="1" thickBot="1">
      <c r="A20" s="15" t="s">
        <v>32</v>
      </c>
      <c r="B20" s="19"/>
      <c r="C20" s="36">
        <v>11</v>
      </c>
      <c r="D20" s="36"/>
      <c r="E20" s="36"/>
      <c r="F20" s="36"/>
      <c r="G20" s="36"/>
      <c r="H20" s="14">
        <f t="shared" si="0"/>
        <v>11</v>
      </c>
      <c r="I20" s="21">
        <v>11</v>
      </c>
      <c r="J20" s="18"/>
      <c r="K20" s="18"/>
      <c r="L20" s="18"/>
      <c r="M20" s="18"/>
      <c r="N20" s="18"/>
      <c r="O20" s="17">
        <f t="shared" si="1"/>
        <v>11</v>
      </c>
      <c r="P20" s="264"/>
      <c r="Q20" s="264"/>
      <c r="R20" s="264"/>
      <c r="S20" s="264"/>
    </row>
    <row r="21" spans="1:19" ht="18" customHeight="1" thickBot="1">
      <c r="A21" s="15" t="s">
        <v>33</v>
      </c>
      <c r="B21" s="19"/>
      <c r="C21" s="36">
        <v>6</v>
      </c>
      <c r="D21" s="36"/>
      <c r="E21" s="36"/>
      <c r="F21" s="36"/>
      <c r="G21" s="36"/>
      <c r="H21" s="14">
        <f t="shared" si="0"/>
        <v>6</v>
      </c>
      <c r="I21" s="21">
        <v>6</v>
      </c>
      <c r="J21" s="18"/>
      <c r="K21" s="18"/>
      <c r="L21" s="18"/>
      <c r="M21" s="18"/>
      <c r="N21" s="18"/>
      <c r="O21" s="17">
        <f t="shared" si="1"/>
        <v>6</v>
      </c>
      <c r="P21" s="264"/>
      <c r="Q21" s="264"/>
      <c r="R21" s="264"/>
      <c r="S21" s="264"/>
    </row>
    <row r="22" spans="1:19" ht="18" customHeight="1" thickBot="1">
      <c r="A22" s="15" t="s">
        <v>34</v>
      </c>
      <c r="B22" s="19"/>
      <c r="C22" s="36">
        <v>8</v>
      </c>
      <c r="D22" s="36"/>
      <c r="E22" s="36"/>
      <c r="F22" s="36"/>
      <c r="G22" s="36"/>
      <c r="H22" s="14">
        <f t="shared" si="0"/>
        <v>8</v>
      </c>
      <c r="I22" s="21">
        <v>6</v>
      </c>
      <c r="J22" s="18"/>
      <c r="K22" s="18"/>
      <c r="L22" s="18"/>
      <c r="M22" s="18">
        <v>2</v>
      </c>
      <c r="N22" s="18"/>
      <c r="O22" s="17">
        <f t="shared" si="1"/>
        <v>8</v>
      </c>
      <c r="P22" s="264" t="s">
        <v>97</v>
      </c>
      <c r="Q22" s="264"/>
      <c r="R22" s="264"/>
      <c r="S22" s="264"/>
    </row>
    <row r="23" spans="1:19" ht="18" customHeight="1" thickBot="1">
      <c r="A23" s="15" t="s">
        <v>35</v>
      </c>
      <c r="B23" s="19"/>
      <c r="C23" s="36">
        <v>10</v>
      </c>
      <c r="D23" s="36">
        <v>5</v>
      </c>
      <c r="E23" s="36">
        <v>5</v>
      </c>
      <c r="F23" s="36"/>
      <c r="G23" s="36"/>
      <c r="H23" s="14">
        <f t="shared" si="0"/>
        <v>20</v>
      </c>
      <c r="I23" s="21">
        <v>13</v>
      </c>
      <c r="J23" s="18"/>
      <c r="K23" s="18"/>
      <c r="L23" s="18"/>
      <c r="M23" s="18"/>
      <c r="N23" s="18"/>
      <c r="O23" s="17">
        <f t="shared" si="1"/>
        <v>13</v>
      </c>
      <c r="P23" s="264" t="s">
        <v>98</v>
      </c>
      <c r="Q23" s="264"/>
      <c r="R23" s="264"/>
      <c r="S23" s="264"/>
    </row>
    <row r="24" spans="1:19" ht="18" customHeight="1" thickBot="1">
      <c r="A24" s="15" t="s">
        <v>36</v>
      </c>
      <c r="B24" s="19"/>
      <c r="C24" s="36">
        <v>10</v>
      </c>
      <c r="D24" s="36">
        <v>8</v>
      </c>
      <c r="E24" s="36"/>
      <c r="F24" s="36"/>
      <c r="G24" s="36"/>
      <c r="H24" s="14">
        <f t="shared" si="0"/>
        <v>18</v>
      </c>
      <c r="I24" s="21">
        <v>13</v>
      </c>
      <c r="J24" s="18"/>
      <c r="K24" s="18"/>
      <c r="L24" s="18"/>
      <c r="M24" s="18">
        <v>5</v>
      </c>
      <c r="N24" s="18"/>
      <c r="O24" s="17">
        <f t="shared" si="1"/>
        <v>18</v>
      </c>
      <c r="P24" s="264"/>
      <c r="Q24" s="264"/>
      <c r="R24" s="264"/>
      <c r="S24" s="264"/>
    </row>
    <row r="25" spans="1:19" ht="18" customHeight="1" thickBot="1">
      <c r="A25" s="15" t="s">
        <v>65</v>
      </c>
      <c r="B25" s="19"/>
      <c r="C25" s="36">
        <v>3</v>
      </c>
      <c r="D25" s="36"/>
      <c r="E25" s="36"/>
      <c r="F25" s="36"/>
      <c r="G25" s="36"/>
      <c r="H25" s="14">
        <f t="shared" si="0"/>
        <v>3</v>
      </c>
      <c r="I25" s="21">
        <v>2</v>
      </c>
      <c r="J25" s="18"/>
      <c r="K25" s="18"/>
      <c r="L25" s="18">
        <v>1</v>
      </c>
      <c r="M25" s="18"/>
      <c r="N25" s="18"/>
      <c r="O25" s="17">
        <f t="shared" si="1"/>
        <v>3</v>
      </c>
      <c r="P25" s="35"/>
      <c r="Q25" s="35"/>
      <c r="R25" s="35"/>
      <c r="S25" s="35"/>
    </row>
    <row r="26" spans="1:19" ht="18" customHeight="1" thickBot="1">
      <c r="A26" s="15" t="s">
        <v>37</v>
      </c>
      <c r="B26" s="19"/>
      <c r="C26" s="36">
        <v>16</v>
      </c>
      <c r="D26" s="36"/>
      <c r="E26" s="36"/>
      <c r="F26" s="36"/>
      <c r="G26" s="36"/>
      <c r="H26" s="14">
        <f t="shared" si="0"/>
        <v>16</v>
      </c>
      <c r="I26" s="21">
        <v>13</v>
      </c>
      <c r="J26" s="18"/>
      <c r="K26" s="18"/>
      <c r="L26" s="18"/>
      <c r="M26" s="18">
        <v>3</v>
      </c>
      <c r="N26" s="18"/>
      <c r="O26" s="17">
        <f t="shared" si="1"/>
        <v>16</v>
      </c>
      <c r="P26" s="264"/>
      <c r="Q26" s="264"/>
      <c r="R26" s="264"/>
      <c r="S26" s="264"/>
    </row>
    <row r="27" spans="1:19" ht="18" customHeight="1" thickBot="1">
      <c r="A27" s="15" t="s">
        <v>66</v>
      </c>
      <c r="B27" s="19"/>
      <c r="C27" s="36">
        <v>2</v>
      </c>
      <c r="D27" s="36"/>
      <c r="E27" s="36"/>
      <c r="F27" s="36"/>
      <c r="G27" s="36"/>
      <c r="H27" s="14">
        <f t="shared" si="0"/>
        <v>2</v>
      </c>
      <c r="I27" s="21">
        <v>2</v>
      </c>
      <c r="J27" s="18"/>
      <c r="K27" s="18"/>
      <c r="L27" s="18"/>
      <c r="M27" s="18"/>
      <c r="N27" s="18"/>
      <c r="O27" s="17">
        <f t="shared" si="1"/>
        <v>2</v>
      </c>
      <c r="P27" s="35"/>
      <c r="Q27" s="35"/>
      <c r="R27" s="35"/>
      <c r="S27" s="35"/>
    </row>
    <row r="28" spans="1:19" ht="18" customHeight="1" thickBot="1">
      <c r="A28" s="15" t="s">
        <v>64</v>
      </c>
      <c r="B28" s="19"/>
      <c r="C28" s="36">
        <v>10</v>
      </c>
      <c r="D28" s="36"/>
      <c r="E28" s="36"/>
      <c r="F28" s="36"/>
      <c r="G28" s="36"/>
      <c r="H28" s="14">
        <f t="shared" si="0"/>
        <v>10</v>
      </c>
      <c r="I28" s="21">
        <v>9</v>
      </c>
      <c r="J28" s="18"/>
      <c r="K28" s="18"/>
      <c r="L28" s="18"/>
      <c r="M28" s="18">
        <v>1</v>
      </c>
      <c r="N28" s="18"/>
      <c r="O28" s="17">
        <f t="shared" si="1"/>
        <v>10</v>
      </c>
      <c r="P28" s="264"/>
      <c r="Q28" s="264"/>
      <c r="R28" s="264"/>
      <c r="S28" s="264"/>
    </row>
    <row r="29" spans="1:19" ht="18" customHeight="1" thickBot="1">
      <c r="A29" s="15" t="s">
        <v>44</v>
      </c>
      <c r="B29" s="19">
        <v>3</v>
      </c>
      <c r="C29" s="36">
        <v>16</v>
      </c>
      <c r="D29" s="36"/>
      <c r="E29" s="36"/>
      <c r="F29" s="36"/>
      <c r="G29" s="36"/>
      <c r="H29" s="14">
        <f t="shared" si="0"/>
        <v>19</v>
      </c>
      <c r="I29" s="21">
        <v>5</v>
      </c>
      <c r="J29" s="18"/>
      <c r="K29" s="18"/>
      <c r="L29" s="18"/>
      <c r="M29" s="18"/>
      <c r="N29" s="18"/>
      <c r="O29" s="17">
        <f t="shared" si="1"/>
        <v>5</v>
      </c>
      <c r="P29" s="264" t="s">
        <v>98</v>
      </c>
      <c r="Q29" s="264"/>
      <c r="R29" s="264"/>
      <c r="S29" s="264"/>
    </row>
    <row r="30" spans="1:19" ht="18" customHeight="1" thickBot="1">
      <c r="A30" s="15" t="s">
        <v>38</v>
      </c>
      <c r="B30" s="19"/>
      <c r="C30" s="36">
        <v>24</v>
      </c>
      <c r="D30" s="36"/>
      <c r="E30" s="36"/>
      <c r="F30" s="36"/>
      <c r="G30" s="36"/>
      <c r="H30" s="14">
        <f t="shared" si="0"/>
        <v>24</v>
      </c>
      <c r="I30" s="21">
        <v>24</v>
      </c>
      <c r="J30" s="18"/>
      <c r="K30" s="18"/>
      <c r="L30" s="18"/>
      <c r="M30" s="18"/>
      <c r="N30" s="18"/>
      <c r="O30" s="17">
        <f t="shared" si="1"/>
        <v>24</v>
      </c>
      <c r="P30" s="264"/>
      <c r="Q30" s="264"/>
      <c r="R30" s="264"/>
      <c r="S30" s="264"/>
    </row>
    <row r="31" spans="1:19" ht="18" customHeight="1" thickBot="1">
      <c r="A31" s="15" t="s">
        <v>45</v>
      </c>
      <c r="B31" s="19"/>
      <c r="C31" s="36">
        <v>1</v>
      </c>
      <c r="D31" s="36"/>
      <c r="E31" s="36"/>
      <c r="F31" s="36"/>
      <c r="G31" s="36"/>
      <c r="H31" s="14">
        <f t="shared" si="0"/>
        <v>1</v>
      </c>
      <c r="I31" s="21"/>
      <c r="J31" s="18"/>
      <c r="K31" s="18"/>
      <c r="L31" s="18"/>
      <c r="M31" s="18"/>
      <c r="N31" s="18"/>
      <c r="O31" s="17">
        <f t="shared" si="1"/>
        <v>0</v>
      </c>
      <c r="P31" s="264"/>
      <c r="Q31" s="264"/>
      <c r="R31" s="264"/>
      <c r="S31" s="264"/>
    </row>
    <row r="32" spans="1:19" ht="18" customHeight="1" thickBot="1">
      <c r="A32" s="15" t="s">
        <v>39</v>
      </c>
      <c r="B32" s="19"/>
      <c r="C32" s="36"/>
      <c r="D32" s="36"/>
      <c r="E32" s="36"/>
      <c r="F32" s="36"/>
      <c r="G32" s="36"/>
      <c r="H32" s="14">
        <f t="shared" si="0"/>
        <v>0</v>
      </c>
      <c r="I32" s="21">
        <v>3</v>
      </c>
      <c r="J32" s="18"/>
      <c r="K32" s="18"/>
      <c r="L32" s="18"/>
      <c r="M32" s="18"/>
      <c r="N32" s="18"/>
      <c r="O32" s="17">
        <f t="shared" si="1"/>
        <v>3</v>
      </c>
      <c r="P32" s="264"/>
      <c r="Q32" s="264"/>
      <c r="R32" s="264"/>
      <c r="S32" s="264"/>
    </row>
    <row r="33" spans="1:19" ht="18" customHeight="1" thickBot="1">
      <c r="A33" s="15" t="s">
        <v>40</v>
      </c>
      <c r="B33" s="19"/>
      <c r="C33" s="36"/>
      <c r="D33" s="36"/>
      <c r="E33" s="36"/>
      <c r="F33" s="36"/>
      <c r="G33" s="36"/>
      <c r="H33" s="14">
        <f t="shared" si="0"/>
        <v>0</v>
      </c>
      <c r="I33" s="21">
        <v>4</v>
      </c>
      <c r="J33" s="18"/>
      <c r="K33" s="18"/>
      <c r="L33" s="18"/>
      <c r="M33" s="18"/>
      <c r="N33" s="18"/>
      <c r="O33" s="17">
        <f t="shared" si="1"/>
        <v>4</v>
      </c>
      <c r="P33" s="264"/>
      <c r="Q33" s="264"/>
      <c r="R33" s="264"/>
      <c r="S33" s="264"/>
    </row>
    <row r="34" spans="1:19" ht="18" customHeight="1" thickBot="1">
      <c r="A34" s="15" t="s">
        <v>47</v>
      </c>
      <c r="B34" s="19"/>
      <c r="C34" s="36"/>
      <c r="D34" s="36"/>
      <c r="E34" s="36"/>
      <c r="F34" s="36"/>
      <c r="G34" s="36"/>
      <c r="H34" s="14">
        <f t="shared" si="0"/>
        <v>0</v>
      </c>
      <c r="I34" s="21"/>
      <c r="J34" s="18"/>
      <c r="K34" s="18"/>
      <c r="L34" s="18"/>
      <c r="M34" s="18"/>
      <c r="N34" s="18"/>
      <c r="O34" s="17">
        <f t="shared" si="1"/>
        <v>0</v>
      </c>
      <c r="P34" s="264"/>
      <c r="Q34" s="264"/>
      <c r="R34" s="264"/>
      <c r="S34" s="264"/>
    </row>
    <row r="35" spans="1:19" ht="18" customHeight="1" thickBot="1">
      <c r="A35" s="15" t="s">
        <v>41</v>
      </c>
      <c r="B35" s="19"/>
      <c r="C35" s="36"/>
      <c r="D35" s="36"/>
      <c r="E35" s="36"/>
      <c r="F35" s="36"/>
      <c r="G35" s="36"/>
      <c r="H35" s="14">
        <f t="shared" si="0"/>
        <v>0</v>
      </c>
      <c r="I35" s="21">
        <v>4</v>
      </c>
      <c r="J35" s="18"/>
      <c r="K35" s="18"/>
      <c r="L35" s="18"/>
      <c r="M35" s="18"/>
      <c r="N35" s="18"/>
      <c r="O35" s="17">
        <f t="shared" si="1"/>
        <v>4</v>
      </c>
      <c r="P35" s="264"/>
      <c r="Q35" s="264"/>
      <c r="R35" s="264"/>
      <c r="S35" s="264"/>
    </row>
  </sheetData>
  <mergeCells count="33">
    <mergeCell ref="P31:S31"/>
    <mergeCell ref="P32:S32"/>
    <mergeCell ref="P33:S33"/>
    <mergeCell ref="P34:S34"/>
    <mergeCell ref="P35:S35"/>
    <mergeCell ref="P30:S30"/>
    <mergeCell ref="P19:S19"/>
    <mergeCell ref="P20:S20"/>
    <mergeCell ref="P21:S21"/>
    <mergeCell ref="P22:S22"/>
    <mergeCell ref="P23:S23"/>
    <mergeCell ref="P24:S24"/>
    <mergeCell ref="P26:S26"/>
    <mergeCell ref="P28:S28"/>
    <mergeCell ref="P29:S29"/>
    <mergeCell ref="P18:S18"/>
    <mergeCell ref="P6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A1:O2"/>
    <mergeCell ref="P2:P3"/>
    <mergeCell ref="A4:A5"/>
    <mergeCell ref="B4:H4"/>
    <mergeCell ref="I4:O4"/>
    <mergeCell ref="P4:S5"/>
  </mergeCells>
  <phoneticPr fontId="3" type="noConversion"/>
  <pageMargins left="0.46" right="0.13" top="0.2" bottom="0.14000000000000001" header="0.13" footer="0.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49</vt:i4>
      </vt:variant>
      <vt:variant>
        <vt:lpstr>이름이 지정된 범위</vt:lpstr>
      </vt:variant>
      <vt:variant>
        <vt:i4>49</vt:i4>
      </vt:variant>
    </vt:vector>
  </HeadingPairs>
  <TitlesOfParts>
    <vt:vector size="98" baseType="lpstr">
      <vt:lpstr>1101</vt:lpstr>
      <vt:lpstr>1102</vt:lpstr>
      <vt:lpstr>1103</vt:lpstr>
      <vt:lpstr>1104</vt:lpstr>
      <vt:lpstr>1105</vt:lpstr>
      <vt:lpstr>1106</vt:lpstr>
      <vt:lpstr>1107</vt:lpstr>
      <vt:lpstr>1108</vt:lpstr>
      <vt:lpstr>1109</vt:lpstr>
      <vt:lpstr>1110</vt:lpstr>
      <vt:lpstr>1111</vt:lpstr>
      <vt:lpstr>1112</vt:lpstr>
      <vt:lpstr>1113</vt:lpstr>
      <vt:lpstr>1114</vt:lpstr>
      <vt:lpstr>1115</vt:lpstr>
      <vt:lpstr>1116</vt:lpstr>
      <vt:lpstr>1117</vt:lpstr>
      <vt:lpstr>1201</vt:lpstr>
      <vt:lpstr>1202</vt:lpstr>
      <vt:lpstr>1203</vt:lpstr>
      <vt:lpstr>1204</vt:lpstr>
      <vt:lpstr>1205</vt:lpstr>
      <vt:lpstr>1206</vt:lpstr>
      <vt:lpstr>1207</vt:lpstr>
      <vt:lpstr>1208</vt:lpstr>
      <vt:lpstr>1209</vt:lpstr>
      <vt:lpstr>1210</vt:lpstr>
      <vt:lpstr>1211</vt:lpstr>
      <vt:lpstr>1212</vt:lpstr>
      <vt:lpstr>1213</vt:lpstr>
      <vt:lpstr>1214</vt:lpstr>
      <vt:lpstr>1215</vt:lpstr>
      <vt:lpstr>1216</vt:lpstr>
      <vt:lpstr>1217</vt:lpstr>
      <vt:lpstr>1218</vt:lpstr>
      <vt:lpstr>1219</vt:lpstr>
      <vt:lpstr>1220</vt:lpstr>
      <vt:lpstr>1221</vt:lpstr>
      <vt:lpstr>1222</vt:lpstr>
      <vt:lpstr>1223</vt:lpstr>
      <vt:lpstr>1224</vt:lpstr>
      <vt:lpstr>1225</vt:lpstr>
      <vt:lpstr>1226</vt:lpstr>
      <vt:lpstr>1227</vt:lpstr>
      <vt:lpstr>1228</vt:lpstr>
      <vt:lpstr>1229</vt:lpstr>
      <vt:lpstr>1230</vt:lpstr>
      <vt:lpstr>1231</vt:lpstr>
      <vt:lpstr>원본</vt:lpstr>
      <vt:lpstr>'1101'!Print_Area</vt:lpstr>
      <vt:lpstr>'1102'!Print_Area</vt:lpstr>
      <vt:lpstr>'1103'!Print_Area</vt:lpstr>
      <vt:lpstr>'1104'!Print_Area</vt:lpstr>
      <vt:lpstr>'1105'!Print_Area</vt:lpstr>
      <vt:lpstr>'1106'!Print_Area</vt:lpstr>
      <vt:lpstr>'1107'!Print_Area</vt:lpstr>
      <vt:lpstr>'1108'!Print_Area</vt:lpstr>
      <vt:lpstr>'1109'!Print_Area</vt:lpstr>
      <vt:lpstr>'1110'!Print_Area</vt:lpstr>
      <vt:lpstr>'1111'!Print_Area</vt:lpstr>
      <vt:lpstr>'1112'!Print_Area</vt:lpstr>
      <vt:lpstr>'1113'!Print_Area</vt:lpstr>
      <vt:lpstr>'1114'!Print_Area</vt:lpstr>
      <vt:lpstr>'1115'!Print_Area</vt:lpstr>
      <vt:lpstr>'1116'!Print_Area</vt:lpstr>
      <vt:lpstr>'1117'!Print_Area</vt:lpstr>
      <vt:lpstr>'1201'!Print_Area</vt:lpstr>
      <vt:lpstr>'1202'!Print_Area</vt:lpstr>
      <vt:lpstr>'1203'!Print_Area</vt:lpstr>
      <vt:lpstr>'1204'!Print_Area</vt:lpstr>
      <vt:lpstr>'1205'!Print_Area</vt:lpstr>
      <vt:lpstr>'1206'!Print_Area</vt:lpstr>
      <vt:lpstr>'1207'!Print_Area</vt:lpstr>
      <vt:lpstr>'1208'!Print_Area</vt:lpstr>
      <vt:lpstr>'1209'!Print_Area</vt:lpstr>
      <vt:lpstr>'1210'!Print_Area</vt:lpstr>
      <vt:lpstr>'1211'!Print_Area</vt:lpstr>
      <vt:lpstr>'1212'!Print_Area</vt:lpstr>
      <vt:lpstr>'1213'!Print_Area</vt:lpstr>
      <vt:lpstr>'1214'!Print_Area</vt:lpstr>
      <vt:lpstr>'1215'!Print_Area</vt:lpstr>
      <vt:lpstr>'1216'!Print_Area</vt:lpstr>
      <vt:lpstr>'1217'!Print_Area</vt:lpstr>
      <vt:lpstr>'1218'!Print_Area</vt:lpstr>
      <vt:lpstr>'1219'!Print_Area</vt:lpstr>
      <vt:lpstr>'1220'!Print_Area</vt:lpstr>
      <vt:lpstr>'1221'!Print_Area</vt:lpstr>
      <vt:lpstr>'1222'!Print_Area</vt:lpstr>
      <vt:lpstr>'1223'!Print_Area</vt:lpstr>
      <vt:lpstr>'1224'!Print_Area</vt:lpstr>
      <vt:lpstr>'1225'!Print_Area</vt:lpstr>
      <vt:lpstr>'1226'!Print_Area</vt:lpstr>
      <vt:lpstr>'1227'!Print_Area</vt:lpstr>
      <vt:lpstr>'1228'!Print_Area</vt:lpstr>
      <vt:lpstr>'1229'!Print_Area</vt:lpstr>
      <vt:lpstr>'1230'!Print_Area</vt:lpstr>
      <vt:lpstr>'1231'!Print_Area</vt:lpstr>
      <vt:lpstr>원본!Print_Area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2012-11-14T08:29:02Z</cp:lastPrinted>
  <dcterms:created xsi:type="dcterms:W3CDTF">2012-10-04T11:36:07Z</dcterms:created>
  <dcterms:modified xsi:type="dcterms:W3CDTF">2013-01-01T06:32:55Z</dcterms:modified>
</cp:coreProperties>
</file>