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5" windowWidth="17955" windowHeight="11520" firstSheet="16" activeTab="27"/>
  </bookViews>
  <sheets>
    <sheet name="0201" sheetId="71" r:id="rId1"/>
    <sheet name="0202" sheetId="73" r:id="rId2"/>
    <sheet name="0203" sheetId="74" r:id="rId3"/>
    <sheet name="0204" sheetId="75" r:id="rId4"/>
    <sheet name="0205" sheetId="76" r:id="rId5"/>
    <sheet name="0206" sheetId="77" r:id="rId6"/>
    <sheet name="0207" sheetId="78" r:id="rId7"/>
    <sheet name="0208" sheetId="79" r:id="rId8"/>
    <sheet name="0209" sheetId="80" r:id="rId9"/>
    <sheet name="0211" sheetId="81" r:id="rId10"/>
    <sheet name="0212" sheetId="82" r:id="rId11"/>
    <sheet name="0213" sheetId="83" r:id="rId12"/>
    <sheet name="0214" sheetId="84" r:id="rId13"/>
    <sheet name="0215" sheetId="85" r:id="rId14"/>
    <sheet name="0216" sheetId="88" r:id="rId15"/>
    <sheet name="0217" sheetId="87" r:id="rId16"/>
    <sheet name="생산일지" sheetId="86" r:id="rId17"/>
    <sheet name="0218" sheetId="89" r:id="rId18"/>
    <sheet name="0219" sheetId="91" r:id="rId19"/>
    <sheet name="0220" sheetId="92" r:id="rId20"/>
    <sheet name="0221" sheetId="93" r:id="rId21"/>
    <sheet name="0222" sheetId="95" r:id="rId22"/>
    <sheet name="0223" sheetId="94" r:id="rId23"/>
    <sheet name="0224" sheetId="96" r:id="rId24"/>
    <sheet name="0225" sheetId="97" r:id="rId25"/>
    <sheet name="0226" sheetId="98" r:id="rId26"/>
    <sheet name="0227" sheetId="99" r:id="rId27"/>
    <sheet name="0228" sheetId="100" r:id="rId28"/>
    <sheet name="원본" sheetId="72" r:id="rId29"/>
    <sheet name="Sheet1" sheetId="90" r:id="rId30"/>
  </sheets>
  <definedNames>
    <definedName name="_xlnm.Print_Area" localSheetId="0">'0201'!$A$1:$Q$44</definedName>
    <definedName name="_xlnm.Print_Area" localSheetId="1">'0202'!$A$1:$Q$45</definedName>
    <definedName name="_xlnm.Print_Area" localSheetId="2">'0203'!$A$1:$Q$43</definedName>
    <definedName name="_xlnm.Print_Area" localSheetId="3">'0204'!$A$1:$Q$42</definedName>
    <definedName name="_xlnm.Print_Area" localSheetId="4">'0205'!$A$1:$Q$43</definedName>
    <definedName name="_xlnm.Print_Area" localSheetId="5">'0206'!$A$1:$Q$43</definedName>
    <definedName name="_xlnm.Print_Area" localSheetId="6">'0207'!$A$1:$Q$44</definedName>
    <definedName name="_xlnm.Print_Area" localSheetId="7">'0208'!$A$1:$Q$47</definedName>
    <definedName name="_xlnm.Print_Area" localSheetId="8">'0209'!$A$1:$Q$41</definedName>
    <definedName name="_xlnm.Print_Area" localSheetId="9">'0211'!$A$1:$Q$41</definedName>
    <definedName name="_xlnm.Print_Area" localSheetId="10">'0212'!$A$1:$Q$41</definedName>
    <definedName name="_xlnm.Print_Area" localSheetId="11">'0213'!$A$1:$Q$41</definedName>
    <definedName name="_xlnm.Print_Area" localSheetId="12">'0214'!$A$1:$Q$39</definedName>
    <definedName name="_xlnm.Print_Area" localSheetId="13">'0215'!$A$1:$Q$41</definedName>
    <definedName name="_xlnm.Print_Area" localSheetId="14">'0216'!$A$1:$Q$44</definedName>
    <definedName name="_xlnm.Print_Area" localSheetId="15">'0217'!$A$1:$Q$44</definedName>
    <definedName name="_xlnm.Print_Area" localSheetId="17">'0218'!$A$1:$Q$45</definedName>
    <definedName name="_xlnm.Print_Area" localSheetId="18">'0219'!$A$1:$Q$44</definedName>
    <definedName name="_xlnm.Print_Area" localSheetId="19">'0220'!$A$1:$Q$44</definedName>
    <definedName name="_xlnm.Print_Area" localSheetId="20">'0221'!$A$1:$Q$44</definedName>
    <definedName name="_xlnm.Print_Area" localSheetId="21">'0222'!$A$1:$Q$44</definedName>
    <definedName name="_xlnm.Print_Area" localSheetId="22">'0223'!$A$1:$Q$44</definedName>
    <definedName name="_xlnm.Print_Area" localSheetId="23">'0224'!$A$1:$Q$44</definedName>
    <definedName name="_xlnm.Print_Area" localSheetId="24">'0225'!$A$1:$Q$44</definedName>
    <definedName name="_xlnm.Print_Area" localSheetId="25">'0226'!$A$1:$Q$44</definedName>
    <definedName name="_xlnm.Print_Area" localSheetId="26">'0227'!$A$1:$Q$44</definedName>
    <definedName name="_xlnm.Print_Area" localSheetId="27">'0228'!$A$1:$Q$44</definedName>
    <definedName name="_xlnm.Print_Area" localSheetId="16">생산일지!$A$1:$H$45</definedName>
    <definedName name="_xlnm.Print_Area" localSheetId="28">원본!$A$1:$Q$44</definedName>
  </definedNames>
  <calcPr calcId="125725"/>
</workbook>
</file>

<file path=xl/calcChain.xml><?xml version="1.0" encoding="utf-8"?>
<calcChain xmlns="http://schemas.openxmlformats.org/spreadsheetml/2006/main">
  <c r="M33" i="99"/>
  <c r="F41"/>
  <c r="F42"/>
  <c r="F43"/>
  <c r="F44"/>
  <c r="F45"/>
  <c r="F33" i="100" l="1"/>
  <c r="L55"/>
  <c r="G55"/>
  <c r="L54"/>
  <c r="G54"/>
  <c r="L53"/>
  <c r="G53"/>
  <c r="L52"/>
  <c r="G52"/>
  <c r="L51"/>
  <c r="G51"/>
  <c r="L50"/>
  <c r="L56" s="1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F33" i="99"/>
  <c r="L55"/>
  <c r="G55"/>
  <c r="L54"/>
  <c r="G54"/>
  <c r="L53"/>
  <c r="G53"/>
  <c r="L52"/>
  <c r="G52"/>
  <c r="L51"/>
  <c r="G51"/>
  <c r="L50"/>
  <c r="G50"/>
  <c r="K46"/>
  <c r="M44"/>
  <c r="M43"/>
  <c r="M40"/>
  <c r="F40"/>
  <c r="M39"/>
  <c r="F39"/>
  <c r="M38"/>
  <c r="F38"/>
  <c r="M37"/>
  <c r="F37"/>
  <c r="M36"/>
  <c r="F36"/>
  <c r="M35"/>
  <c r="F35"/>
  <c r="M34"/>
  <c r="F34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G55" i="97"/>
  <c r="L54"/>
  <c r="L55"/>
  <c r="G54"/>
  <c r="M33"/>
  <c r="F33" i="98"/>
  <c r="L55"/>
  <c r="G55"/>
  <c r="L54"/>
  <c r="G54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G55" i="72"/>
  <c r="G54"/>
  <c r="L55"/>
  <c r="L54"/>
  <c r="L55" i="96"/>
  <c r="L54"/>
  <c r="G54"/>
  <c r="M45"/>
  <c r="M42"/>
  <c r="M41"/>
  <c r="M33"/>
  <c r="M45" i="94"/>
  <c r="M41"/>
  <c r="M33"/>
  <c r="M45" i="95"/>
  <c r="M41"/>
  <c r="F33" i="97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G55" i="96"/>
  <c r="F33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F33" i="94"/>
  <c r="F33" i="95"/>
  <c r="L53"/>
  <c r="G53"/>
  <c r="L52"/>
  <c r="G52"/>
  <c r="L51"/>
  <c r="G51"/>
  <c r="L50"/>
  <c r="L56" s="1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L53" i="94"/>
  <c r="G53"/>
  <c r="L52"/>
  <c r="G52"/>
  <c r="L51"/>
  <c r="G51"/>
  <c r="L50"/>
  <c r="G50"/>
  <c r="G56" s="1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F23" i="93"/>
  <c r="L56" i="99" l="1"/>
  <c r="L56" i="98"/>
  <c r="G56" i="100"/>
  <c r="F46"/>
  <c r="G56" i="99"/>
  <c r="F46"/>
  <c r="L56" i="97"/>
  <c r="G56"/>
  <c r="G56" i="98"/>
  <c r="F46"/>
  <c r="L56" i="96"/>
  <c r="L56" i="94"/>
  <c r="F46" i="97"/>
  <c r="G56" i="96"/>
  <c r="F46"/>
  <c r="F46" i="94"/>
  <c r="G56" i="95"/>
  <c r="F46"/>
  <c r="F33" i="93"/>
  <c r="F11"/>
  <c r="L53"/>
  <c r="G53"/>
  <c r="L52"/>
  <c r="G52"/>
  <c r="L51"/>
  <c r="G51"/>
  <c r="L50"/>
  <c r="L56" s="1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M10"/>
  <c r="F10"/>
  <c r="M9"/>
  <c r="F9"/>
  <c r="M8"/>
  <c r="F8"/>
  <c r="M7"/>
  <c r="F7"/>
  <c r="M6"/>
  <c r="F6"/>
  <c r="G54" i="91"/>
  <c r="G52"/>
  <c r="G53"/>
  <c r="G55"/>
  <c r="M33"/>
  <c r="F30" i="89"/>
  <c r="M30"/>
  <c r="L54" i="87"/>
  <c r="F33" i="92"/>
  <c r="L53"/>
  <c r="G53"/>
  <c r="L52"/>
  <c r="G52"/>
  <c r="L51"/>
  <c r="G51"/>
  <c r="L50"/>
  <c r="G50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F33" i="91"/>
  <c r="L53"/>
  <c r="L52"/>
  <c r="L51"/>
  <c r="G51"/>
  <c r="L50"/>
  <c r="L56" s="1"/>
  <c r="K46"/>
  <c r="M44"/>
  <c r="F44"/>
  <c r="M43"/>
  <c r="F43"/>
  <c r="M40"/>
  <c r="F40"/>
  <c r="M39"/>
  <c r="F39"/>
  <c r="M38"/>
  <c r="F38"/>
  <c r="M37"/>
  <c r="F37"/>
  <c r="M36"/>
  <c r="F36"/>
  <c r="M35"/>
  <c r="F35"/>
  <c r="M34"/>
  <c r="F34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F34" i="89"/>
  <c r="L54"/>
  <c r="G54"/>
  <c r="L53"/>
  <c r="G53"/>
  <c r="L52"/>
  <c r="G52"/>
  <c r="L51"/>
  <c r="G51"/>
  <c r="K47"/>
  <c r="M45"/>
  <c r="F45"/>
  <c r="M44"/>
  <c r="F44"/>
  <c r="M41"/>
  <c r="F41"/>
  <c r="M40"/>
  <c r="F40"/>
  <c r="M39"/>
  <c r="F39"/>
  <c r="M38"/>
  <c r="F38"/>
  <c r="M37"/>
  <c r="F37"/>
  <c r="M36"/>
  <c r="F36"/>
  <c r="M35"/>
  <c r="F35"/>
  <c r="M33"/>
  <c r="F33"/>
  <c r="M32"/>
  <c r="F32"/>
  <c r="M31"/>
  <c r="F31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K46" i="87"/>
  <c r="M41"/>
  <c r="M33"/>
  <c r="L54" i="88"/>
  <c r="M42"/>
  <c r="M41"/>
  <c r="M33"/>
  <c r="G51" i="85"/>
  <c r="G50"/>
  <c r="F33" i="87"/>
  <c r="F33" i="88"/>
  <c r="L50"/>
  <c r="L51"/>
  <c r="L52"/>
  <c r="L53"/>
  <c r="L56"/>
  <c r="G50"/>
  <c r="G51"/>
  <c r="G52"/>
  <c r="G53"/>
  <c r="G56"/>
  <c r="K46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4"/>
  <c r="F35"/>
  <c r="F36"/>
  <c r="F37"/>
  <c r="F38"/>
  <c r="F46"/>
  <c r="M44"/>
  <c r="F44"/>
  <c r="M43"/>
  <c r="F43"/>
  <c r="M40"/>
  <c r="F40"/>
  <c r="M39"/>
  <c r="F39"/>
  <c r="M38"/>
  <c r="M37"/>
  <c r="M36"/>
  <c r="M35"/>
  <c r="M34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L50" i="87"/>
  <c r="L51"/>
  <c r="L52"/>
  <c r="L56" s="1"/>
  <c r="L53"/>
  <c r="G50"/>
  <c r="G51"/>
  <c r="G52"/>
  <c r="G56" s="1"/>
  <c r="G53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8"/>
  <c r="F29"/>
  <c r="F30"/>
  <c r="F31"/>
  <c r="F32"/>
  <c r="F34"/>
  <c r="F35"/>
  <c r="F36"/>
  <c r="F37"/>
  <c r="F38"/>
  <c r="F46" s="1"/>
  <c r="M44"/>
  <c r="F44"/>
  <c r="M43"/>
  <c r="F43"/>
  <c r="M40"/>
  <c r="F40"/>
  <c r="M39"/>
  <c r="F39"/>
  <c r="M38"/>
  <c r="M37"/>
  <c r="M36"/>
  <c r="M35"/>
  <c r="M34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H3" i="86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2"/>
  <c r="H33"/>
  <c r="H34"/>
  <c r="H35"/>
  <c r="H36"/>
  <c r="H38"/>
  <c r="H37"/>
  <c r="L46" i="85"/>
  <c r="L47"/>
  <c r="L48"/>
  <c r="L49"/>
  <c r="L52"/>
  <c r="L53"/>
  <c r="G46"/>
  <c r="G47"/>
  <c r="G48"/>
  <c r="G49"/>
  <c r="G52"/>
  <c r="G53"/>
  <c r="K42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42"/>
  <c r="M41"/>
  <c r="F41"/>
  <c r="M40"/>
  <c r="F40"/>
  <c r="M39"/>
  <c r="F39"/>
  <c r="M38"/>
  <c r="F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L44" i="84"/>
  <c r="L45"/>
  <c r="L46"/>
  <c r="L47"/>
  <c r="L50"/>
  <c r="L51"/>
  <c r="G44"/>
  <c r="G45"/>
  <c r="G46"/>
  <c r="G47"/>
  <c r="G50"/>
  <c r="G51"/>
  <c r="K40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40"/>
  <c r="M39"/>
  <c r="F39"/>
  <c r="M38"/>
  <c r="F38"/>
  <c r="M37"/>
  <c r="F37"/>
  <c r="M36"/>
  <c r="F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L46" i="83"/>
  <c r="L47"/>
  <c r="L48"/>
  <c r="L49"/>
  <c r="L52"/>
  <c r="L53"/>
  <c r="G46"/>
  <c r="G47"/>
  <c r="G48"/>
  <c r="G49"/>
  <c r="G52"/>
  <c r="G53"/>
  <c r="K42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42"/>
  <c r="M41"/>
  <c r="F41"/>
  <c r="M40"/>
  <c r="F40"/>
  <c r="M39"/>
  <c r="F39"/>
  <c r="M38"/>
  <c r="F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L52" i="81"/>
  <c r="L53"/>
  <c r="L46" i="82"/>
  <c r="L47"/>
  <c r="L48"/>
  <c r="L49"/>
  <c r="L52"/>
  <c r="L53"/>
  <c r="G46"/>
  <c r="G47"/>
  <c r="G48"/>
  <c r="G49"/>
  <c r="G52"/>
  <c r="G53"/>
  <c r="K42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42"/>
  <c r="M41"/>
  <c r="F41"/>
  <c r="M40"/>
  <c r="F40"/>
  <c r="M39"/>
  <c r="F39"/>
  <c r="M38"/>
  <c r="F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L46" i="81"/>
  <c r="L47"/>
  <c r="L48"/>
  <c r="L49"/>
  <c r="L51"/>
  <c r="G46"/>
  <c r="G47"/>
  <c r="G48"/>
  <c r="G49"/>
  <c r="G51"/>
  <c r="G53"/>
  <c r="K42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42"/>
  <c r="M41"/>
  <c r="F41"/>
  <c r="M40"/>
  <c r="F40"/>
  <c r="M39"/>
  <c r="F39"/>
  <c r="M38"/>
  <c r="F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L46" i="80"/>
  <c r="L47"/>
  <c r="L48"/>
  <c r="L49"/>
  <c r="L50"/>
  <c r="L51"/>
  <c r="G46"/>
  <c r="G47"/>
  <c r="G48"/>
  <c r="G49"/>
  <c r="G50"/>
  <c r="G51"/>
  <c r="K42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42"/>
  <c r="M41"/>
  <c r="F41"/>
  <c r="M40"/>
  <c r="F40"/>
  <c r="M39"/>
  <c r="F39"/>
  <c r="M38"/>
  <c r="F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L51" i="72"/>
  <c r="L52"/>
  <c r="L53"/>
  <c r="L50"/>
  <c r="G50"/>
  <c r="G51"/>
  <c r="G52"/>
  <c r="G53"/>
  <c r="G56"/>
  <c r="M37"/>
  <c r="F37"/>
  <c r="M43" i="79"/>
  <c r="F43"/>
  <c r="M28"/>
  <c r="M27"/>
  <c r="M26"/>
  <c r="M25"/>
  <c r="M26" i="78"/>
  <c r="M25"/>
  <c r="M24"/>
  <c r="M56" i="79"/>
  <c r="F56"/>
  <c r="M55"/>
  <c r="F55"/>
  <c r="M54"/>
  <c r="F54"/>
  <c r="M53"/>
  <c r="F53"/>
  <c r="M52"/>
  <c r="F52"/>
  <c r="K48"/>
  <c r="M47"/>
  <c r="F47"/>
  <c r="M46"/>
  <c r="F46"/>
  <c r="M45"/>
  <c r="F45"/>
  <c r="M44"/>
  <c r="F44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53" i="78"/>
  <c r="L53"/>
  <c r="F53"/>
  <c r="M52"/>
  <c r="F52"/>
  <c r="M51"/>
  <c r="F51"/>
  <c r="M50"/>
  <c r="F50"/>
  <c r="M49"/>
  <c r="F49"/>
  <c r="K45"/>
  <c r="M44"/>
  <c r="F44"/>
  <c r="M43"/>
  <c r="F43"/>
  <c r="M42"/>
  <c r="F42"/>
  <c r="M41"/>
  <c r="F41"/>
  <c r="M40"/>
  <c r="F40"/>
  <c r="M39"/>
  <c r="F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25" i="77"/>
  <c r="M48"/>
  <c r="M48" i="76"/>
  <c r="F36"/>
  <c r="M36"/>
  <c r="F36" i="72"/>
  <c r="F38"/>
  <c r="M34"/>
  <c r="F34"/>
  <c r="M36" i="77"/>
  <c r="F36"/>
  <c r="M25" i="76"/>
  <c r="F39" i="77"/>
  <c r="F38"/>
  <c r="L52"/>
  <c r="M52"/>
  <c r="F52"/>
  <c r="M51"/>
  <c r="F51"/>
  <c r="M50"/>
  <c r="F50"/>
  <c r="M49"/>
  <c r="F49"/>
  <c r="F48"/>
  <c r="K44"/>
  <c r="M43"/>
  <c r="F43"/>
  <c r="M42"/>
  <c r="F42"/>
  <c r="M41"/>
  <c r="F41"/>
  <c r="M40"/>
  <c r="F40"/>
  <c r="M39"/>
  <c r="M38"/>
  <c r="M37"/>
  <c r="F37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6"/>
  <c r="F26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F39" i="76"/>
  <c r="F38"/>
  <c r="M49"/>
  <c r="M50"/>
  <c r="M51"/>
  <c r="L52"/>
  <c r="M52"/>
  <c r="F48"/>
  <c r="F49"/>
  <c r="F50"/>
  <c r="F51"/>
  <c r="F52"/>
  <c r="K44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6"/>
  <c r="F27"/>
  <c r="F28"/>
  <c r="F29"/>
  <c r="F30"/>
  <c r="F31"/>
  <c r="F32"/>
  <c r="F33"/>
  <c r="F34"/>
  <c r="F35"/>
  <c r="F37"/>
  <c r="M43"/>
  <c r="F43"/>
  <c r="M42"/>
  <c r="F42"/>
  <c r="M41"/>
  <c r="F41"/>
  <c r="M40"/>
  <c r="F40"/>
  <c r="M39"/>
  <c r="M38"/>
  <c r="M37"/>
  <c r="M35"/>
  <c r="M34"/>
  <c r="M33"/>
  <c r="M32"/>
  <c r="M31"/>
  <c r="M30"/>
  <c r="M29"/>
  <c r="M28"/>
  <c r="M27"/>
  <c r="M26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F38" i="75"/>
  <c r="F37"/>
  <c r="M47"/>
  <c r="M48"/>
  <c r="M50"/>
  <c r="M51"/>
  <c r="M52"/>
  <c r="L53"/>
  <c r="M53"/>
  <c r="M54"/>
  <c r="F47"/>
  <c r="F48"/>
  <c r="F49"/>
  <c r="F50"/>
  <c r="F51"/>
  <c r="F52"/>
  <c r="F53"/>
  <c r="F54"/>
  <c r="K43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43"/>
  <c r="M42"/>
  <c r="F42"/>
  <c r="M41"/>
  <c r="F41"/>
  <c r="M40"/>
  <c r="F40"/>
  <c r="M39"/>
  <c r="F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0" i="74"/>
  <c r="F32"/>
  <c r="M32"/>
  <c r="F38"/>
  <c r="F54"/>
  <c r="F55" i="73"/>
  <c r="F25"/>
  <c r="M25"/>
  <c r="M26"/>
  <c r="F26"/>
  <c r="F39"/>
  <c r="F40"/>
  <c r="F37" i="74"/>
  <c r="L54"/>
  <c r="M54"/>
  <c r="M53"/>
  <c r="F53"/>
  <c r="M52"/>
  <c r="F52"/>
  <c r="M51"/>
  <c r="F51"/>
  <c r="F50"/>
  <c r="M49"/>
  <c r="F49"/>
  <c r="M48"/>
  <c r="M55"/>
  <c r="F48"/>
  <c r="K44"/>
  <c r="M43"/>
  <c r="F43"/>
  <c r="M42"/>
  <c r="F42"/>
  <c r="M41"/>
  <c r="F41"/>
  <c r="M40"/>
  <c r="F40"/>
  <c r="M39"/>
  <c r="F39"/>
  <c r="M38"/>
  <c r="M37"/>
  <c r="M36"/>
  <c r="F36"/>
  <c r="M35"/>
  <c r="F35"/>
  <c r="M34"/>
  <c r="F34"/>
  <c r="M33"/>
  <c r="F33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22" i="72"/>
  <c r="F22"/>
  <c r="F25" i="71"/>
  <c r="M25"/>
  <c r="F38"/>
  <c r="F39"/>
  <c r="F44" i="74"/>
  <c r="F55"/>
  <c r="M55" i="73"/>
  <c r="L55"/>
  <c r="M54"/>
  <c r="F54"/>
  <c r="M53"/>
  <c r="F53"/>
  <c r="M52"/>
  <c r="F52"/>
  <c r="M51"/>
  <c r="F51"/>
  <c r="M50"/>
  <c r="M56"/>
  <c r="F50"/>
  <c r="K46"/>
  <c r="M45"/>
  <c r="F45"/>
  <c r="M44"/>
  <c r="F44"/>
  <c r="M43"/>
  <c r="F43"/>
  <c r="M42"/>
  <c r="F42"/>
  <c r="M41"/>
  <c r="F41"/>
  <c r="M40"/>
  <c r="M39"/>
  <c r="M38"/>
  <c r="F38"/>
  <c r="M37"/>
  <c r="F37"/>
  <c r="M36"/>
  <c r="F36"/>
  <c r="M35"/>
  <c r="F35"/>
  <c r="M34"/>
  <c r="F34"/>
  <c r="M33"/>
  <c r="F33"/>
  <c r="M32"/>
  <c r="F32"/>
  <c r="M31"/>
  <c r="F31"/>
  <c r="M30"/>
  <c r="F30"/>
  <c r="M29"/>
  <c r="F29"/>
  <c r="M28"/>
  <c r="F28"/>
  <c r="M27"/>
  <c r="F27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54" i="71"/>
  <c r="F54"/>
  <c r="K46" i="72"/>
  <c r="M44"/>
  <c r="F44"/>
  <c r="M43"/>
  <c r="F43"/>
  <c r="M40"/>
  <c r="F40"/>
  <c r="M39"/>
  <c r="F39"/>
  <c r="M38"/>
  <c r="M36"/>
  <c r="M35"/>
  <c r="F35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10"/>
  <c r="F10"/>
  <c r="M9"/>
  <c r="F9"/>
  <c r="M8"/>
  <c r="F8"/>
  <c r="M7"/>
  <c r="F7"/>
  <c r="M6"/>
  <c r="F6"/>
  <c r="M38" i="71"/>
  <c r="F50"/>
  <c r="F51"/>
  <c r="F52"/>
  <c r="F53"/>
  <c r="F49"/>
  <c r="K45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6"/>
  <c r="F27"/>
  <c r="F28"/>
  <c r="F29"/>
  <c r="F30"/>
  <c r="F31"/>
  <c r="F32"/>
  <c r="F33"/>
  <c r="F34"/>
  <c r="F35"/>
  <c r="F36"/>
  <c r="F37"/>
  <c r="F40"/>
  <c r="F41"/>
  <c r="F42"/>
  <c r="F43"/>
  <c r="F44"/>
  <c r="F6"/>
  <c r="L54"/>
  <c r="M53"/>
  <c r="M52"/>
  <c r="M51"/>
  <c r="M50"/>
  <c r="M49"/>
  <c r="M44"/>
  <c r="M43"/>
  <c r="M42"/>
  <c r="M41"/>
  <c r="M40"/>
  <c r="M39"/>
  <c r="M37"/>
  <c r="M36"/>
  <c r="M35"/>
  <c r="M34"/>
  <c r="M33"/>
  <c r="M32"/>
  <c r="M31"/>
  <c r="M30"/>
  <c r="M29"/>
  <c r="M28"/>
  <c r="M27"/>
  <c r="M26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F55"/>
  <c r="M55"/>
  <c r="F56" i="73"/>
  <c r="F46"/>
  <c r="F45" i="71"/>
  <c r="M57" i="79"/>
  <c r="M54" i="78"/>
  <c r="F57" i="79"/>
  <c r="F48"/>
  <c r="F54" i="78"/>
  <c r="F45"/>
  <c r="F46" i="72"/>
  <c r="L56"/>
  <c r="M53" i="76"/>
  <c r="F53"/>
  <c r="F44"/>
  <c r="M53" i="77"/>
  <c r="F53"/>
  <c r="F44"/>
  <c r="G56" i="93" l="1"/>
  <c r="F46"/>
  <c r="L56" i="92"/>
  <c r="G56"/>
  <c r="L57" i="89"/>
  <c r="F46" i="92"/>
  <c r="F46" i="91"/>
  <c r="G57" i="89"/>
  <c r="F47"/>
  <c r="G50" i="91"/>
</calcChain>
</file>

<file path=xl/sharedStrings.xml><?xml version="1.0" encoding="utf-8"?>
<sst xmlns="http://schemas.openxmlformats.org/spreadsheetml/2006/main" count="2695" uniqueCount="168">
  <si>
    <t>베이크하우스 생산 및 판매일지</t>
    <phoneticPr fontId="3" type="noConversion"/>
  </si>
  <si>
    <t>확인</t>
    <phoneticPr fontId="3" type="noConversion"/>
  </si>
  <si>
    <t>대표</t>
    <phoneticPr fontId="3" type="noConversion"/>
  </si>
  <si>
    <t>생산</t>
    <phoneticPr fontId="3" type="noConversion"/>
  </si>
  <si>
    <t>판매상태</t>
    <phoneticPr fontId="3" type="noConversion"/>
  </si>
  <si>
    <t>비고</t>
    <phoneticPr fontId="3" type="noConversion"/>
  </si>
  <si>
    <t>1차</t>
    <phoneticPr fontId="3" type="noConversion"/>
  </si>
  <si>
    <t>2차</t>
    <phoneticPr fontId="3" type="noConversion"/>
  </si>
  <si>
    <t>3차</t>
  </si>
  <si>
    <t>합계</t>
    <phoneticPr fontId="3" type="noConversion"/>
  </si>
  <si>
    <t>정상
판매</t>
    <phoneticPr fontId="3" type="noConversion"/>
  </si>
  <si>
    <t>시식</t>
    <phoneticPr fontId="3" type="noConversion"/>
  </si>
  <si>
    <t>서비스</t>
    <phoneticPr fontId="3" type="noConversion"/>
  </si>
  <si>
    <t>폐기</t>
    <phoneticPr fontId="3" type="noConversion"/>
  </si>
  <si>
    <t>플래인 치아바타</t>
    <phoneticPr fontId="3" type="noConversion"/>
  </si>
  <si>
    <t>감자 치아바타</t>
    <phoneticPr fontId="3" type="noConversion"/>
  </si>
  <si>
    <t>시금치 치아바타</t>
    <phoneticPr fontId="3" type="noConversion"/>
  </si>
  <si>
    <t>허브 치아바타</t>
    <phoneticPr fontId="3" type="noConversion"/>
  </si>
  <si>
    <t>올리브 치아바타</t>
    <phoneticPr fontId="3" type="noConversion"/>
  </si>
  <si>
    <t>브레첼</t>
    <phoneticPr fontId="3" type="noConversion"/>
  </si>
  <si>
    <t>파네토네</t>
    <phoneticPr fontId="3" type="noConversion"/>
  </si>
  <si>
    <t>스콘</t>
    <phoneticPr fontId="3" type="noConversion"/>
  </si>
  <si>
    <t>무화과 천연빵</t>
    <phoneticPr fontId="3" type="noConversion"/>
  </si>
  <si>
    <t>산딸기 바게트</t>
    <phoneticPr fontId="3" type="noConversion"/>
  </si>
  <si>
    <t>쇼콜라 브래드</t>
    <phoneticPr fontId="3" type="noConversion"/>
  </si>
  <si>
    <t>아몬드 크리스피</t>
    <phoneticPr fontId="3" type="noConversion"/>
  </si>
  <si>
    <t>팥앙금 버터</t>
    <phoneticPr fontId="3" type="noConversion"/>
  </si>
  <si>
    <t>팥빵</t>
    <phoneticPr fontId="3" type="noConversion"/>
  </si>
  <si>
    <t>판제로티</t>
    <phoneticPr fontId="3" type="noConversion"/>
  </si>
  <si>
    <t>훈제 햄 파니니</t>
    <phoneticPr fontId="3" type="noConversion"/>
  </si>
  <si>
    <t>그릴치킨파니니</t>
    <phoneticPr fontId="3" type="noConversion"/>
  </si>
  <si>
    <t>올리브 토마토 포카치아</t>
    <phoneticPr fontId="3" type="noConversion"/>
  </si>
  <si>
    <t>감자 칩</t>
    <phoneticPr fontId="3" type="noConversion"/>
  </si>
  <si>
    <t>전재고</t>
    <phoneticPr fontId="3" type="noConversion"/>
  </si>
  <si>
    <t>메르까토 식사빵</t>
    <phoneticPr fontId="3" type="noConversion"/>
  </si>
  <si>
    <t>다음날 판매</t>
    <phoneticPr fontId="3" type="noConversion"/>
  </si>
  <si>
    <t>치즈의 품격</t>
    <phoneticPr fontId="3" type="noConversion"/>
  </si>
  <si>
    <t>콩바라기</t>
    <phoneticPr fontId="3" type="noConversion"/>
  </si>
  <si>
    <t>곡물깜파뉴</t>
    <phoneticPr fontId="3" type="noConversion"/>
  </si>
  <si>
    <t>브리오슈식빵(메르까토)</t>
    <phoneticPr fontId="3" type="noConversion"/>
  </si>
  <si>
    <t>포카치아(메르까토)</t>
    <phoneticPr fontId="3" type="noConversion"/>
  </si>
  <si>
    <t>피자도우kg (메르까토)</t>
    <phoneticPr fontId="3" type="noConversion"/>
  </si>
  <si>
    <t>메르까토</t>
    <phoneticPr fontId="3" type="noConversion"/>
  </si>
  <si>
    <t>치아바타(40g)(메르까토)</t>
    <phoneticPr fontId="3" type="noConversion"/>
  </si>
  <si>
    <t>단팥죽</t>
    <phoneticPr fontId="3" type="noConversion"/>
  </si>
  <si>
    <t>셋트포함</t>
    <phoneticPr fontId="3" type="noConversion"/>
  </si>
  <si>
    <t>레몬치즈크림빵</t>
    <phoneticPr fontId="3" type="noConversion"/>
  </si>
  <si>
    <t>큐브커스타드</t>
    <phoneticPr fontId="3" type="noConversion"/>
  </si>
  <si>
    <t>후루츠바게트</t>
    <phoneticPr fontId="3" type="noConversion"/>
  </si>
  <si>
    <t>주임</t>
    <phoneticPr fontId="3" type="noConversion"/>
  </si>
  <si>
    <t>제과장</t>
    <phoneticPr fontId="3" type="noConversion"/>
  </si>
  <si>
    <t>합 계</t>
    <phoneticPr fontId="3" type="noConversion"/>
  </si>
  <si>
    <t>재고는 폐기</t>
    <phoneticPr fontId="3" type="noConversion"/>
  </si>
  <si>
    <t>주문 후 생산품목</t>
    <phoneticPr fontId="3" type="noConversion"/>
  </si>
  <si>
    <t>재고는 다음날 메르까토 식사빵</t>
  </si>
  <si>
    <t>다음날 파니니 판매</t>
    <phoneticPr fontId="3" type="noConversion"/>
  </si>
  <si>
    <t>제품명(베이커리)</t>
    <phoneticPr fontId="3" type="noConversion"/>
  </si>
  <si>
    <t>마카롱</t>
    <phoneticPr fontId="3" type="noConversion"/>
  </si>
  <si>
    <t>그린티 라스베리</t>
    <phoneticPr fontId="3" type="noConversion"/>
  </si>
  <si>
    <t>애플 테레쟈</t>
    <phoneticPr fontId="3" type="noConversion"/>
  </si>
  <si>
    <t>블루베리 몽타뉴</t>
    <phoneticPr fontId="3" type="noConversion"/>
  </si>
  <si>
    <t>홀</t>
    <phoneticPr fontId="3" type="noConversion"/>
  </si>
  <si>
    <t>조각</t>
    <phoneticPr fontId="3" type="noConversion"/>
  </si>
  <si>
    <t>재고는 다음날 판매</t>
    <phoneticPr fontId="3" type="noConversion"/>
  </si>
  <si>
    <t>제품명(케이크)</t>
    <phoneticPr fontId="3" type="noConversion"/>
  </si>
  <si>
    <t>치즈 케이크</t>
    <phoneticPr fontId="3" type="noConversion"/>
  </si>
  <si>
    <t>바게트kg(메르까토)</t>
    <phoneticPr fontId="3" type="noConversion"/>
  </si>
  <si>
    <t>아몬드초코큐브</t>
    <phoneticPr fontId="3" type="noConversion"/>
  </si>
  <si>
    <t>애플 스트라우젤</t>
    <phoneticPr fontId="3" type="noConversion"/>
  </si>
  <si>
    <t>쿠키(2,500원)</t>
    <phoneticPr fontId="3" type="noConversion"/>
  </si>
  <si>
    <t>쿠키세트(10,000원)</t>
    <phoneticPr fontId="3" type="noConversion"/>
  </si>
  <si>
    <t>쿠키(1,500원)</t>
    <phoneticPr fontId="3" type="noConversion"/>
  </si>
  <si>
    <t>딸기요거트케익</t>
    <phoneticPr fontId="3" type="noConversion"/>
  </si>
  <si>
    <t>트위스터</t>
    <phoneticPr fontId="3" type="noConversion"/>
  </si>
  <si>
    <t>세트디저트</t>
    <phoneticPr fontId="3" type="noConversion"/>
  </si>
  <si>
    <t>작성일: 2013년 02월01일</t>
    <phoneticPr fontId="3" type="noConversion"/>
  </si>
  <si>
    <t>작성일: 2013년 2월 1일</t>
    <phoneticPr fontId="3" type="noConversion"/>
  </si>
  <si>
    <t>프로렌팅</t>
    <phoneticPr fontId="3" type="noConversion"/>
  </si>
  <si>
    <t>헤즐넛초코</t>
    <phoneticPr fontId="3" type="noConversion"/>
  </si>
  <si>
    <t>애플시나몬</t>
    <phoneticPr fontId="3" type="noConversion"/>
  </si>
  <si>
    <t>체리아몬드</t>
    <phoneticPr fontId="3" type="noConversion"/>
  </si>
  <si>
    <t>작성일: 2013년 2월 2일</t>
    <phoneticPr fontId="3" type="noConversion"/>
  </si>
  <si>
    <t>하드롤</t>
    <phoneticPr fontId="3" type="noConversion"/>
  </si>
  <si>
    <t>프로렌팅</t>
    <phoneticPr fontId="3" type="noConversion"/>
  </si>
  <si>
    <t>초코렛 헤이즐넛</t>
    <phoneticPr fontId="3" type="noConversion"/>
  </si>
  <si>
    <t>발렌타인 쇼콜라 브래드</t>
    <phoneticPr fontId="3" type="noConversion"/>
  </si>
  <si>
    <t>작성일: 2013년 2월 3일</t>
    <phoneticPr fontId="3" type="noConversion"/>
  </si>
  <si>
    <t>발렌타인 쇼콜라 큐브</t>
    <phoneticPr fontId="3" type="noConversion"/>
  </si>
  <si>
    <t>작성일: 2013년 2월 5일</t>
    <phoneticPr fontId="3" type="noConversion"/>
  </si>
  <si>
    <t>작성일: 2013년 2월 4일</t>
    <phoneticPr fontId="3" type="noConversion"/>
  </si>
  <si>
    <t>발렌타인 초코큐브</t>
    <phoneticPr fontId="3" type="noConversion"/>
  </si>
  <si>
    <t>작성일: 2013년 2월 6일</t>
    <phoneticPr fontId="3" type="noConversion"/>
  </si>
  <si>
    <t>초코렛(20Holl Box)</t>
    <phoneticPr fontId="3" type="noConversion"/>
  </si>
  <si>
    <t>발렌타인 큐브</t>
    <phoneticPr fontId="3" type="noConversion"/>
  </si>
  <si>
    <t>초코렛(20Holl Box)</t>
    <phoneticPr fontId="3" type="noConversion"/>
  </si>
  <si>
    <t>작성일: 2013년 2월 7일</t>
    <phoneticPr fontId="3" type="noConversion"/>
  </si>
  <si>
    <t>초코렛(10Holl Box)</t>
    <phoneticPr fontId="3" type="noConversion"/>
  </si>
  <si>
    <t>초코렛(1ea)</t>
    <phoneticPr fontId="3" type="noConversion"/>
  </si>
  <si>
    <t>초코렛(Lollipop)</t>
    <phoneticPr fontId="3" type="noConversion"/>
  </si>
  <si>
    <t>작성일: 2013년 2월 8일</t>
    <phoneticPr fontId="3" type="noConversion"/>
  </si>
  <si>
    <t>초코렛(5Holl Box)</t>
    <phoneticPr fontId="3" type="noConversion"/>
  </si>
  <si>
    <t>초코렛(10Holl Box)</t>
    <phoneticPr fontId="3" type="noConversion"/>
  </si>
  <si>
    <t>초코렛(Lollipop)</t>
    <phoneticPr fontId="3" type="noConversion"/>
  </si>
  <si>
    <t>Sweet Heart Cookie</t>
    <phoneticPr fontId="3" type="noConversion"/>
  </si>
  <si>
    <t>보늬 브레드</t>
    <phoneticPr fontId="3" type="noConversion"/>
  </si>
  <si>
    <t>감자칩</t>
    <phoneticPr fontId="3" type="noConversion"/>
  </si>
  <si>
    <t>보늬브레드</t>
    <phoneticPr fontId="3" type="noConversion"/>
  </si>
  <si>
    <t>폐기</t>
    <phoneticPr fontId="3" type="noConversion"/>
  </si>
  <si>
    <t>판매</t>
    <phoneticPr fontId="3" type="noConversion"/>
  </si>
  <si>
    <t>재고는 다음날 판매</t>
    <phoneticPr fontId="3" type="noConversion"/>
  </si>
  <si>
    <t>작성일: 2013년 02월09일</t>
    <phoneticPr fontId="3" type="noConversion"/>
  </si>
  <si>
    <t>작성일: 2013년 02월11일</t>
    <phoneticPr fontId="3" type="noConversion"/>
  </si>
  <si>
    <t>작성일: 2013년 02월12일</t>
    <phoneticPr fontId="3" type="noConversion"/>
  </si>
  <si>
    <t>시나몬애플</t>
    <phoneticPr fontId="3" type="noConversion"/>
  </si>
  <si>
    <t>초콜렛헤즐넛</t>
    <phoneticPr fontId="3" type="noConversion"/>
  </si>
  <si>
    <t>작성일: 2013년 02월13일</t>
    <phoneticPr fontId="3" type="noConversion"/>
  </si>
  <si>
    <t>시식</t>
    <phoneticPr fontId="3" type="noConversion"/>
  </si>
  <si>
    <t>작성일: 2013년 02월14일</t>
    <phoneticPr fontId="3" type="noConversion"/>
  </si>
  <si>
    <t>작성일: 2013년 02월15일</t>
    <phoneticPr fontId="3" type="noConversion"/>
  </si>
  <si>
    <t>크로스번</t>
    <phoneticPr fontId="3" type="noConversion"/>
  </si>
  <si>
    <t>후추브레드</t>
    <phoneticPr fontId="3" type="noConversion"/>
  </si>
  <si>
    <t>보늬브레드</t>
    <phoneticPr fontId="3" type="noConversion"/>
  </si>
  <si>
    <t>할라피뇨트위스터</t>
    <phoneticPr fontId="3" type="noConversion"/>
  </si>
  <si>
    <t>아몬드크리스피</t>
    <phoneticPr fontId="3" type="noConversion"/>
  </si>
  <si>
    <t>산딸기바게트</t>
    <phoneticPr fontId="3" type="noConversion"/>
  </si>
  <si>
    <t>쇼콜라브레드</t>
    <phoneticPr fontId="3" type="noConversion"/>
  </si>
  <si>
    <t>무화과천연빵</t>
    <phoneticPr fontId="3" type="noConversion"/>
  </si>
  <si>
    <t>팥앙금버터</t>
    <phoneticPr fontId="3" type="noConversion"/>
  </si>
  <si>
    <t>브리첼</t>
    <phoneticPr fontId="3" type="noConversion"/>
  </si>
  <si>
    <t>화이트크로스번</t>
    <phoneticPr fontId="3" type="noConversion"/>
  </si>
  <si>
    <t>크로칸트크로스번</t>
    <phoneticPr fontId="3" type="noConversion"/>
  </si>
  <si>
    <t>몽키브레드</t>
    <phoneticPr fontId="3" type="noConversion"/>
  </si>
  <si>
    <t>치즈의품격</t>
    <phoneticPr fontId="3" type="noConversion"/>
  </si>
  <si>
    <t>후르츠바게트</t>
    <phoneticPr fontId="3" type="noConversion"/>
  </si>
  <si>
    <t>애플스트라우젤</t>
    <phoneticPr fontId="3" type="noConversion"/>
  </si>
  <si>
    <t>시리얼토스트브레드</t>
    <phoneticPr fontId="3" type="noConversion"/>
  </si>
  <si>
    <t>오렌지스콘</t>
    <phoneticPr fontId="3" type="noConversion"/>
  </si>
  <si>
    <t>프로렌틴</t>
    <phoneticPr fontId="3" type="noConversion"/>
  </si>
  <si>
    <t>넛쿠키</t>
    <phoneticPr fontId="3" type="noConversion"/>
  </si>
  <si>
    <t>초코렛쿠키</t>
    <phoneticPr fontId="3" type="noConversion"/>
  </si>
  <si>
    <t>컵쿠키</t>
    <phoneticPr fontId="3" type="noConversion"/>
  </si>
  <si>
    <t>훈제파니니</t>
    <phoneticPr fontId="3" type="noConversion"/>
  </si>
  <si>
    <t>커리판젤로티</t>
    <phoneticPr fontId="3" type="noConversion"/>
  </si>
  <si>
    <t>애플 시나몬케익</t>
    <phoneticPr fontId="3" type="noConversion"/>
  </si>
  <si>
    <t>체리 아몬드케익</t>
    <phoneticPr fontId="3" type="noConversion"/>
  </si>
  <si>
    <t>초코헤즐넛토르트</t>
    <phoneticPr fontId="3" type="noConversion"/>
  </si>
  <si>
    <t>치즈케익</t>
    <phoneticPr fontId="3" type="noConversion"/>
  </si>
  <si>
    <t>허니 밀크토스트</t>
    <phoneticPr fontId="3" type="noConversion"/>
  </si>
  <si>
    <t>빵류22가지    플래인 치아바타</t>
    <phoneticPr fontId="3" type="noConversion"/>
  </si>
  <si>
    <t>세트메뉴(파니니)</t>
    <phoneticPr fontId="3" type="noConversion"/>
  </si>
  <si>
    <t>비스킷류11가지  크렌베리스콘</t>
    <phoneticPr fontId="3" type="noConversion"/>
  </si>
  <si>
    <t>샌드위치류4가지      판젤로티</t>
    <phoneticPr fontId="3" type="noConversion"/>
  </si>
  <si>
    <t>재고는 폐기</t>
    <phoneticPr fontId="3" type="noConversion"/>
  </si>
  <si>
    <t>홀/조각</t>
    <phoneticPr fontId="3" type="noConversion"/>
  </si>
  <si>
    <t>씨리얼토스트2/1</t>
    <phoneticPr fontId="3" type="noConversion"/>
  </si>
  <si>
    <t>허니밀크2/1</t>
    <phoneticPr fontId="3" type="noConversion"/>
  </si>
  <si>
    <t>작성일: 2013년 02월16일</t>
    <phoneticPr fontId="3" type="noConversion"/>
  </si>
  <si>
    <t>작성일: 2013년 02월00일</t>
    <phoneticPr fontId="3" type="noConversion"/>
  </si>
  <si>
    <t>작성일: 2013년 02월18일</t>
    <phoneticPr fontId="3" type="noConversion"/>
  </si>
  <si>
    <t>작성일: 2013년 02월19일</t>
    <phoneticPr fontId="3" type="noConversion"/>
  </si>
  <si>
    <t>작성일: 2013년 02월20일</t>
    <phoneticPr fontId="3" type="noConversion"/>
  </si>
  <si>
    <t>아몬드큐브</t>
    <phoneticPr fontId="3" type="noConversion"/>
  </si>
  <si>
    <t>작성일: 2013년 02월21일</t>
    <phoneticPr fontId="3" type="noConversion"/>
  </si>
  <si>
    <t>작성일: 2013년 02월22일</t>
    <phoneticPr fontId="3" type="noConversion"/>
  </si>
  <si>
    <t>작성일: 2013년 02월24일</t>
    <phoneticPr fontId="3" type="noConversion"/>
  </si>
  <si>
    <t>작성일: 2013년 02월25일</t>
    <phoneticPr fontId="3" type="noConversion"/>
  </si>
  <si>
    <t>작성일: 2013년 02월23일</t>
    <phoneticPr fontId="3" type="noConversion"/>
  </si>
  <si>
    <t>작성일: 2013년 02월26일</t>
    <phoneticPr fontId="3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</si>
</sst>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0;[Red]0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1"/>
      <color theme="3" tint="-0.249977111117893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0" fillId="0" borderId="0" xfId="0" applyFill="1">
      <alignment vertical="center"/>
    </xf>
    <xf numFmtId="42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2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5" fillId="0" borderId="5" xfId="0" applyFont="1" applyFill="1" applyBorder="1">
      <alignment vertical="center"/>
    </xf>
    <xf numFmtId="0" fontId="5" fillId="0" borderId="6" xfId="0" applyFont="1" applyBorder="1">
      <alignment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 wrapText="1"/>
    </xf>
    <xf numFmtId="42" fontId="7" fillId="4" borderId="7" xfId="0" applyNumberFormat="1" applyFont="1" applyFill="1" applyBorder="1" applyAlignment="1">
      <alignment horizontal="right" vertical="center"/>
    </xf>
    <xf numFmtId="176" fontId="5" fillId="0" borderId="7" xfId="1" applyNumberFormat="1" applyFont="1" applyBorder="1" applyAlignment="1">
      <alignment horizontal="center" vertical="center" wrapText="1"/>
    </xf>
    <xf numFmtId="41" fontId="5" fillId="0" borderId="7" xfId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42" fontId="7" fillId="5" borderId="7" xfId="0" applyNumberFormat="1" applyFont="1" applyFill="1" applyBorder="1" applyAlignment="1">
      <alignment horizontal="right" vertical="center"/>
    </xf>
    <xf numFmtId="42" fontId="7" fillId="2" borderId="7" xfId="0" applyNumberFormat="1" applyFont="1" applyFill="1" applyBorder="1" applyAlignment="1">
      <alignment horizontal="right" vertical="center"/>
    </xf>
    <xf numFmtId="42" fontId="7" fillId="7" borderId="7" xfId="0" applyNumberFormat="1" applyFont="1" applyFill="1" applyBorder="1" applyAlignment="1">
      <alignment horizontal="right" vertical="center"/>
    </xf>
    <xf numFmtId="42" fontId="5" fillId="6" borderId="7" xfId="0" applyNumberFormat="1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center" vertical="center"/>
    </xf>
    <xf numFmtId="41" fontId="9" fillId="3" borderId="7" xfId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41" fontId="5" fillId="3" borderId="7" xfId="1" applyFont="1" applyFill="1" applyBorder="1" applyAlignment="1">
      <alignment horizontal="center" vertical="center"/>
    </xf>
    <xf numFmtId="41" fontId="5" fillId="0" borderId="7" xfId="0" applyNumberFormat="1" applyFont="1" applyBorder="1" applyAlignment="1">
      <alignment horizontal="center" vertical="center"/>
    </xf>
    <xf numFmtId="0" fontId="5" fillId="0" borderId="7" xfId="0" applyFont="1" applyFill="1" applyBorder="1">
      <alignment vertical="center"/>
    </xf>
    <xf numFmtId="176" fontId="9" fillId="5" borderId="7" xfId="0" applyNumberFormat="1" applyFont="1" applyFill="1" applyBorder="1" applyAlignment="1">
      <alignment horizontal="right" vertical="center"/>
    </xf>
    <xf numFmtId="42" fontId="9" fillId="5" borderId="7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7" fillId="8" borderId="7" xfId="0" applyNumberFormat="1" applyFont="1" applyFill="1" applyBorder="1" applyAlignment="1">
      <alignment horizontal="right" vertical="center"/>
    </xf>
    <xf numFmtId="42" fontId="7" fillId="9" borderId="7" xfId="0" applyNumberFormat="1" applyFont="1" applyFill="1" applyBorder="1" applyAlignment="1">
      <alignment horizontal="right" vertical="center"/>
    </xf>
    <xf numFmtId="42" fontId="5" fillId="9" borderId="7" xfId="0" applyNumberFormat="1" applyFont="1" applyFill="1" applyBorder="1" applyAlignment="1">
      <alignment horizontal="right" vertical="center"/>
    </xf>
    <xf numFmtId="42" fontId="5" fillId="10" borderId="7" xfId="0" applyNumberFormat="1" applyFont="1" applyFill="1" applyBorder="1" applyAlignment="1">
      <alignment horizontal="right" vertical="center"/>
    </xf>
    <xf numFmtId="42" fontId="7" fillId="3" borderId="7" xfId="0" applyNumberFormat="1" applyFont="1" applyFill="1" applyBorder="1" applyAlignment="1">
      <alignment horizontal="right" vertical="center"/>
    </xf>
    <xf numFmtId="42" fontId="9" fillId="11" borderId="7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2" fontId="2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6"/>
  <sheetViews>
    <sheetView zoomScale="115" zoomScaleNormal="115" workbookViewId="0">
      <selection activeCell="B55" sqref="B55"/>
    </sheetView>
  </sheetViews>
  <sheetFormatPr defaultRowHeight="16.5"/>
  <cols>
    <col min="1" max="1" width="26.875" style="2" customWidth="1"/>
    <col min="2" max="2" width="6.625" style="4" customWidth="1"/>
    <col min="3" max="6" width="6.625" style="32" customWidth="1"/>
    <col min="7" max="7" width="7.625" style="4" customWidth="1"/>
    <col min="8" max="8" width="7.75" style="32" customWidth="1"/>
    <col min="9" max="10" width="6.625" style="32" customWidth="1"/>
    <col min="11" max="11" width="9.25" style="32" customWidth="1"/>
    <col min="12" max="13" width="6.625" style="32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76</v>
      </c>
      <c r="B3" s="10"/>
      <c r="C3" s="34"/>
      <c r="D3" s="34"/>
      <c r="E3" s="34"/>
      <c r="F3" s="34"/>
      <c r="G3" s="10"/>
      <c r="H3" s="34"/>
      <c r="I3" s="34"/>
      <c r="J3" s="34"/>
      <c r="K3" s="34"/>
      <c r="L3" s="34"/>
      <c r="M3" s="34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33"/>
      <c r="D6" s="33"/>
      <c r="E6" s="33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33">
        <v>4</v>
      </c>
      <c r="D7" s="33"/>
      <c r="E7" s="33"/>
      <c r="F7" s="25">
        <f t="shared" ref="F7:F44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4" si="1">SUM(G7:L7)</f>
        <v>4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33"/>
      <c r="D8" s="33"/>
      <c r="E8" s="33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33">
        <v>50</v>
      </c>
      <c r="D9" s="33"/>
      <c r="E9" s="33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33">
        <v>8</v>
      </c>
      <c r="D10" s="33"/>
      <c r="E10" s="33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00"/>
      <c r="O10" s="200"/>
      <c r="P10" s="200"/>
      <c r="Q10" s="200"/>
    </row>
    <row r="11" spans="1:17" ht="18" customHeight="1" thickBot="1">
      <c r="A11" s="20" t="s">
        <v>14</v>
      </c>
      <c r="B11" s="13">
        <v>13</v>
      </c>
      <c r="C11" s="36">
        <v>3</v>
      </c>
      <c r="D11" s="33">
        <v>11</v>
      </c>
      <c r="E11" s="33">
        <v>10</v>
      </c>
      <c r="F11" s="25">
        <f t="shared" si="0"/>
        <v>37</v>
      </c>
      <c r="G11" s="19">
        <v>2</v>
      </c>
      <c r="H11" s="18"/>
      <c r="I11" s="18"/>
      <c r="J11" s="18"/>
      <c r="K11" s="18"/>
      <c r="L11" s="18">
        <v>9</v>
      </c>
      <c r="M11" s="27">
        <f t="shared" si="1"/>
        <v>11</v>
      </c>
      <c r="N11" s="199" t="s">
        <v>55</v>
      </c>
      <c r="O11" s="200"/>
      <c r="P11" s="200"/>
      <c r="Q11" s="200"/>
    </row>
    <row r="12" spans="1:17" ht="18" customHeight="1" thickBot="1">
      <c r="A12" s="20" t="s">
        <v>15</v>
      </c>
      <c r="B12" s="13"/>
      <c r="C12" s="33">
        <v>12</v>
      </c>
      <c r="D12" s="33"/>
      <c r="E12" s="33"/>
      <c r="F12" s="25">
        <f t="shared" si="0"/>
        <v>12</v>
      </c>
      <c r="G12" s="19">
        <v>6</v>
      </c>
      <c r="H12" s="18"/>
      <c r="I12" s="18"/>
      <c r="J12" s="18">
        <v>6</v>
      </c>
      <c r="K12" s="18"/>
      <c r="L12" s="18"/>
      <c r="M12" s="27">
        <f t="shared" si="1"/>
        <v>12</v>
      </c>
      <c r="N12" s="199" t="s">
        <v>54</v>
      </c>
      <c r="O12" s="200"/>
      <c r="P12" s="200"/>
      <c r="Q12" s="200"/>
    </row>
    <row r="13" spans="1:17" ht="18" customHeight="1" thickBot="1">
      <c r="A13" s="20" t="s">
        <v>16</v>
      </c>
      <c r="B13" s="13"/>
      <c r="C13" s="33">
        <v>11</v>
      </c>
      <c r="D13" s="33"/>
      <c r="E13" s="33"/>
      <c r="F13" s="25">
        <f t="shared" si="0"/>
        <v>11</v>
      </c>
      <c r="G13" s="19">
        <v>9</v>
      </c>
      <c r="H13" s="18"/>
      <c r="I13" s="18"/>
      <c r="J13" s="18">
        <v>2</v>
      </c>
      <c r="K13" s="18"/>
      <c r="L13" s="18"/>
      <c r="M13" s="27">
        <f t="shared" si="1"/>
        <v>11</v>
      </c>
      <c r="N13" s="200"/>
      <c r="O13" s="200"/>
      <c r="P13" s="200"/>
      <c r="Q13" s="200"/>
    </row>
    <row r="14" spans="1:17" ht="18" customHeight="1" thickBot="1">
      <c r="A14" s="20" t="s">
        <v>17</v>
      </c>
      <c r="B14" s="13"/>
      <c r="C14" s="33">
        <v>4</v>
      </c>
      <c r="D14" s="33"/>
      <c r="E14" s="33"/>
      <c r="F14" s="25">
        <f t="shared" si="0"/>
        <v>4</v>
      </c>
      <c r="G14" s="19">
        <v>3</v>
      </c>
      <c r="H14" s="18"/>
      <c r="I14" s="18"/>
      <c r="J14" s="18">
        <v>1</v>
      </c>
      <c r="K14" s="18"/>
      <c r="L14" s="18"/>
      <c r="M14" s="27">
        <f t="shared" si="1"/>
        <v>4</v>
      </c>
      <c r="N14" s="200"/>
      <c r="O14" s="200"/>
      <c r="P14" s="200"/>
      <c r="Q14" s="200"/>
    </row>
    <row r="15" spans="1:17" ht="18" customHeight="1" thickBot="1">
      <c r="A15" s="20" t="s">
        <v>18</v>
      </c>
      <c r="B15" s="13"/>
      <c r="C15" s="33">
        <v>4</v>
      </c>
      <c r="D15" s="33"/>
      <c r="E15" s="33"/>
      <c r="F15" s="25">
        <f t="shared" si="0"/>
        <v>4</v>
      </c>
      <c r="G15" s="19">
        <v>2</v>
      </c>
      <c r="H15" s="18"/>
      <c r="I15" s="18"/>
      <c r="J15" s="18">
        <v>2</v>
      </c>
      <c r="K15" s="18"/>
      <c r="L15" s="18"/>
      <c r="M15" s="27">
        <f t="shared" si="1"/>
        <v>4</v>
      </c>
      <c r="N15" s="200"/>
      <c r="O15" s="200"/>
      <c r="P15" s="200"/>
      <c r="Q15" s="200"/>
    </row>
    <row r="16" spans="1:17" ht="18" customHeight="1" thickBot="1">
      <c r="A16" s="20" t="s">
        <v>31</v>
      </c>
      <c r="B16" s="13"/>
      <c r="C16" s="33">
        <v>8</v>
      </c>
      <c r="D16" s="33"/>
      <c r="E16" s="33"/>
      <c r="F16" s="25">
        <f t="shared" si="0"/>
        <v>8</v>
      </c>
      <c r="G16" s="19">
        <v>1</v>
      </c>
      <c r="H16" s="18"/>
      <c r="I16" s="18"/>
      <c r="J16" s="18">
        <v>7</v>
      </c>
      <c r="K16" s="18"/>
      <c r="L16" s="18"/>
      <c r="M16" s="27">
        <f t="shared" si="1"/>
        <v>8</v>
      </c>
      <c r="N16" s="200"/>
      <c r="O16" s="200"/>
      <c r="P16" s="200"/>
      <c r="Q16" s="200"/>
    </row>
    <row r="17" spans="1:17" ht="18" customHeight="1" thickBot="1">
      <c r="A17" s="20" t="s">
        <v>38</v>
      </c>
      <c r="B17" s="13"/>
      <c r="C17" s="33">
        <v>2</v>
      </c>
      <c r="D17" s="33"/>
      <c r="E17" s="33"/>
      <c r="F17" s="25">
        <f t="shared" si="0"/>
        <v>2</v>
      </c>
      <c r="G17" s="19"/>
      <c r="H17" s="18"/>
      <c r="I17" s="18"/>
      <c r="J17" s="18">
        <v>2</v>
      </c>
      <c r="K17" s="18"/>
      <c r="L17" s="18"/>
      <c r="M17" s="27">
        <f t="shared" si="1"/>
        <v>2</v>
      </c>
      <c r="N17" s="200"/>
      <c r="O17" s="200"/>
      <c r="P17" s="200"/>
      <c r="Q17" s="200"/>
    </row>
    <row r="18" spans="1:17" ht="18" customHeight="1" thickBot="1">
      <c r="A18" s="20" t="s">
        <v>37</v>
      </c>
      <c r="B18" s="13"/>
      <c r="C18" s="33">
        <v>5</v>
      </c>
      <c r="D18" s="33"/>
      <c r="E18" s="33"/>
      <c r="F18" s="25">
        <f t="shared" si="0"/>
        <v>5</v>
      </c>
      <c r="G18" s="19">
        <v>5</v>
      </c>
      <c r="H18" s="18"/>
      <c r="I18" s="18"/>
      <c r="J18" s="18"/>
      <c r="K18" s="18"/>
      <c r="L18" s="18"/>
      <c r="M18" s="27">
        <f t="shared" si="1"/>
        <v>5</v>
      </c>
      <c r="N18" s="200"/>
      <c r="O18" s="200"/>
      <c r="P18" s="200"/>
      <c r="Q18" s="200"/>
    </row>
    <row r="19" spans="1:17" ht="18" customHeight="1" thickBot="1">
      <c r="A19" s="20" t="s">
        <v>25</v>
      </c>
      <c r="B19" s="13"/>
      <c r="C19" s="33">
        <v>12</v>
      </c>
      <c r="D19" s="33">
        <v>4</v>
      </c>
      <c r="E19" s="33"/>
      <c r="F19" s="25">
        <f t="shared" si="0"/>
        <v>16</v>
      </c>
      <c r="G19" s="19">
        <v>12</v>
      </c>
      <c r="H19" s="18"/>
      <c r="I19" s="18"/>
      <c r="J19" s="18">
        <v>4</v>
      </c>
      <c r="K19" s="18"/>
      <c r="L19" s="18"/>
      <c r="M19" s="27">
        <f t="shared" si="1"/>
        <v>16</v>
      </c>
      <c r="N19" s="200"/>
      <c r="O19" s="200"/>
      <c r="P19" s="200"/>
      <c r="Q19" s="200"/>
    </row>
    <row r="20" spans="1:17" ht="18" customHeight="1" thickBot="1">
      <c r="A20" s="21" t="s">
        <v>20</v>
      </c>
      <c r="B20" s="13"/>
      <c r="C20" s="33">
        <v>6</v>
      </c>
      <c r="D20" s="33"/>
      <c r="E20" s="33"/>
      <c r="F20" s="25">
        <f t="shared" si="0"/>
        <v>6</v>
      </c>
      <c r="G20" s="19">
        <v>2</v>
      </c>
      <c r="H20" s="18"/>
      <c r="I20" s="18"/>
      <c r="J20" s="18"/>
      <c r="K20" s="18"/>
      <c r="L20" s="18"/>
      <c r="M20" s="27">
        <f t="shared" si="1"/>
        <v>2</v>
      </c>
      <c r="N20" s="208" t="s">
        <v>35</v>
      </c>
      <c r="O20" s="209"/>
      <c r="P20" s="209"/>
      <c r="Q20" s="210"/>
    </row>
    <row r="21" spans="1:17" ht="18" customHeight="1" thickBot="1">
      <c r="A21" s="21" t="s">
        <v>71</v>
      </c>
      <c r="B21" s="13">
        <v>45</v>
      </c>
      <c r="C21" s="33">
        <v>20</v>
      </c>
      <c r="D21" s="33"/>
      <c r="E21" s="33"/>
      <c r="F21" s="25">
        <f t="shared" si="0"/>
        <v>65</v>
      </c>
      <c r="G21" s="19">
        <v>1</v>
      </c>
      <c r="H21" s="18"/>
      <c r="I21" s="18"/>
      <c r="J21" s="18"/>
      <c r="K21" s="18"/>
      <c r="L21" s="18"/>
      <c r="M21" s="27">
        <f t="shared" si="1"/>
        <v>1</v>
      </c>
      <c r="N21" s="211"/>
      <c r="O21" s="212"/>
      <c r="P21" s="212"/>
      <c r="Q21" s="213"/>
    </row>
    <row r="22" spans="1:17" ht="18" customHeight="1" thickBot="1">
      <c r="A22" s="21" t="s">
        <v>69</v>
      </c>
      <c r="B22" s="13">
        <v>24</v>
      </c>
      <c r="C22" s="33">
        <v>30</v>
      </c>
      <c r="D22" s="33"/>
      <c r="E22" s="33"/>
      <c r="F22" s="25">
        <f t="shared" si="0"/>
        <v>54</v>
      </c>
      <c r="G22" s="19">
        <v>6</v>
      </c>
      <c r="H22" s="18"/>
      <c r="I22" s="18"/>
      <c r="J22" s="18"/>
      <c r="K22" s="18"/>
      <c r="L22" s="18"/>
      <c r="M22" s="27">
        <f t="shared" si="1"/>
        <v>6</v>
      </c>
      <c r="N22" s="211"/>
      <c r="O22" s="212"/>
      <c r="P22" s="212"/>
      <c r="Q22" s="213"/>
    </row>
    <row r="23" spans="1:17" ht="18" customHeight="1" thickBot="1">
      <c r="A23" s="21" t="s">
        <v>70</v>
      </c>
      <c r="B23" s="13">
        <v>9</v>
      </c>
      <c r="C23" s="33"/>
      <c r="D23" s="33"/>
      <c r="E23" s="33"/>
      <c r="F23" s="25">
        <f t="shared" si="0"/>
        <v>9</v>
      </c>
      <c r="G23" s="19">
        <v>5</v>
      </c>
      <c r="H23" s="18"/>
      <c r="I23" s="18"/>
      <c r="J23" s="18"/>
      <c r="K23" s="18"/>
      <c r="L23" s="18"/>
      <c r="M23" s="27">
        <f t="shared" si="1"/>
        <v>5</v>
      </c>
      <c r="N23" s="211"/>
      <c r="O23" s="212"/>
      <c r="P23" s="212"/>
      <c r="Q23" s="213"/>
    </row>
    <row r="24" spans="1:17" ht="18" customHeight="1" thickBot="1">
      <c r="A24" s="21" t="s">
        <v>57</v>
      </c>
      <c r="B24" s="13">
        <v>113</v>
      </c>
      <c r="C24" s="33">
        <v>40</v>
      </c>
      <c r="D24" s="33"/>
      <c r="E24" s="33"/>
      <c r="F24" s="25">
        <f t="shared" si="0"/>
        <v>153</v>
      </c>
      <c r="G24" s="19">
        <v>26</v>
      </c>
      <c r="H24" s="18"/>
      <c r="I24" s="18"/>
      <c r="J24" s="18"/>
      <c r="K24" s="18"/>
      <c r="L24" s="18"/>
      <c r="M24" s="27">
        <f t="shared" si="1"/>
        <v>26</v>
      </c>
      <c r="N24" s="214"/>
      <c r="O24" s="215"/>
      <c r="P24" s="215"/>
      <c r="Q24" s="216"/>
    </row>
    <row r="25" spans="1:17" ht="18" customHeight="1" thickBot="1">
      <c r="A25" s="21" t="s">
        <v>77</v>
      </c>
      <c r="B25" s="13"/>
      <c r="C25" s="49">
        <v>10</v>
      </c>
      <c r="D25" s="49"/>
      <c r="E25" s="49"/>
      <c r="F25" s="25">
        <f t="shared" si="0"/>
        <v>10</v>
      </c>
      <c r="G25" s="19">
        <v>8</v>
      </c>
      <c r="H25" s="18"/>
      <c r="I25" s="18"/>
      <c r="J25" s="18"/>
      <c r="K25" s="18"/>
      <c r="L25" s="18"/>
      <c r="M25" s="27">
        <f t="shared" si="1"/>
        <v>8</v>
      </c>
      <c r="N25" s="217"/>
      <c r="O25" s="218"/>
      <c r="P25" s="218"/>
      <c r="Q25" s="219"/>
    </row>
    <row r="26" spans="1:17" ht="18" customHeight="1" thickBot="1">
      <c r="A26" s="22" t="s">
        <v>23</v>
      </c>
      <c r="B26" s="13"/>
      <c r="C26" s="33">
        <v>8</v>
      </c>
      <c r="D26" s="33"/>
      <c r="E26" s="33"/>
      <c r="F26" s="25">
        <f t="shared" si="0"/>
        <v>8</v>
      </c>
      <c r="G26" s="19">
        <v>5</v>
      </c>
      <c r="H26" s="18"/>
      <c r="I26" s="18"/>
      <c r="J26" s="18"/>
      <c r="K26" s="18">
        <v>3</v>
      </c>
      <c r="L26" s="18"/>
      <c r="M26" s="27">
        <f t="shared" si="1"/>
        <v>8</v>
      </c>
      <c r="N26" s="199" t="s">
        <v>52</v>
      </c>
      <c r="O26" s="199"/>
      <c r="P26" s="199"/>
      <c r="Q26" s="199"/>
    </row>
    <row r="27" spans="1:17" ht="18" customHeight="1" thickBot="1">
      <c r="A27" s="22" t="s">
        <v>24</v>
      </c>
      <c r="B27" s="13"/>
      <c r="C27" s="33">
        <v>5</v>
      </c>
      <c r="D27" s="33"/>
      <c r="E27" s="33"/>
      <c r="F27" s="25">
        <f t="shared" si="0"/>
        <v>5</v>
      </c>
      <c r="G27" s="19"/>
      <c r="H27" s="18"/>
      <c r="I27" s="18"/>
      <c r="J27" s="18"/>
      <c r="K27" s="18">
        <v>5</v>
      </c>
      <c r="L27" s="18"/>
      <c r="M27" s="27">
        <f t="shared" si="1"/>
        <v>5</v>
      </c>
      <c r="N27" s="200"/>
      <c r="O27" s="200"/>
      <c r="P27" s="200"/>
      <c r="Q27" s="200"/>
    </row>
    <row r="28" spans="1:17" ht="18" customHeight="1" thickBot="1">
      <c r="A28" s="22" t="s">
        <v>22</v>
      </c>
      <c r="B28" s="13"/>
      <c r="C28" s="33">
        <v>7</v>
      </c>
      <c r="D28" s="33"/>
      <c r="E28" s="33"/>
      <c r="F28" s="25">
        <f t="shared" si="0"/>
        <v>7</v>
      </c>
      <c r="G28" s="19">
        <v>5</v>
      </c>
      <c r="H28" s="18"/>
      <c r="I28" s="18"/>
      <c r="J28" s="18"/>
      <c r="K28" s="18">
        <v>2</v>
      </c>
      <c r="L28" s="18"/>
      <c r="M28" s="27">
        <f t="shared" si="1"/>
        <v>7</v>
      </c>
      <c r="N28" s="200"/>
      <c r="O28" s="200"/>
      <c r="P28" s="200"/>
      <c r="Q28" s="200"/>
    </row>
    <row r="29" spans="1:17" ht="18" customHeight="1" thickBot="1">
      <c r="A29" s="22" t="s">
        <v>26</v>
      </c>
      <c r="B29" s="13"/>
      <c r="C29" s="33">
        <v>5</v>
      </c>
      <c r="D29" s="33">
        <v>10</v>
      </c>
      <c r="E29" s="33"/>
      <c r="F29" s="25">
        <f t="shared" si="0"/>
        <v>15</v>
      </c>
      <c r="G29" s="19">
        <v>15</v>
      </c>
      <c r="H29" s="18"/>
      <c r="I29" s="18"/>
      <c r="J29" s="18"/>
      <c r="K29" s="18"/>
      <c r="L29" s="18"/>
      <c r="M29" s="27">
        <f t="shared" si="1"/>
        <v>15</v>
      </c>
      <c r="N29" s="200"/>
      <c r="O29" s="200"/>
      <c r="P29" s="200"/>
      <c r="Q29" s="200"/>
    </row>
    <row r="30" spans="1:17" ht="18" customHeight="1" thickBot="1">
      <c r="A30" s="22" t="s">
        <v>19</v>
      </c>
      <c r="B30" s="13"/>
      <c r="C30" s="33">
        <v>10</v>
      </c>
      <c r="D30" s="33"/>
      <c r="E30" s="33"/>
      <c r="F30" s="25">
        <f t="shared" si="0"/>
        <v>10</v>
      </c>
      <c r="G30" s="19">
        <v>10</v>
      </c>
      <c r="H30" s="18"/>
      <c r="I30" s="18"/>
      <c r="J30" s="18"/>
      <c r="K30" s="18"/>
      <c r="L30" s="18"/>
      <c r="M30" s="27">
        <f t="shared" si="1"/>
        <v>10</v>
      </c>
      <c r="N30" s="200"/>
      <c r="O30" s="200"/>
      <c r="P30" s="200"/>
      <c r="Q30" s="200"/>
    </row>
    <row r="31" spans="1:17" ht="18" customHeight="1" thickBot="1">
      <c r="A31" s="22" t="s">
        <v>27</v>
      </c>
      <c r="B31" s="13"/>
      <c r="C31" s="33">
        <v>16</v>
      </c>
      <c r="D31" s="33">
        <v>18</v>
      </c>
      <c r="E31" s="33"/>
      <c r="F31" s="25">
        <f t="shared" si="0"/>
        <v>34</v>
      </c>
      <c r="G31" s="19">
        <v>19</v>
      </c>
      <c r="H31" s="18"/>
      <c r="I31" s="18"/>
      <c r="J31" s="18"/>
      <c r="K31" s="18">
        <v>15</v>
      </c>
      <c r="L31" s="18"/>
      <c r="M31" s="27">
        <f t="shared" si="1"/>
        <v>34</v>
      </c>
      <c r="N31" s="200"/>
      <c r="O31" s="200"/>
      <c r="P31" s="200"/>
      <c r="Q31" s="200"/>
    </row>
    <row r="32" spans="1:17" ht="18" customHeight="1" thickBot="1">
      <c r="A32" s="22" t="s">
        <v>46</v>
      </c>
      <c r="B32" s="13"/>
      <c r="C32" s="33">
        <v>12</v>
      </c>
      <c r="D32" s="33"/>
      <c r="E32" s="33"/>
      <c r="F32" s="25">
        <f t="shared" si="0"/>
        <v>12</v>
      </c>
      <c r="G32" s="19">
        <v>4</v>
      </c>
      <c r="H32" s="18"/>
      <c r="I32" s="18"/>
      <c r="J32" s="18"/>
      <c r="K32" s="18">
        <v>8</v>
      </c>
      <c r="L32" s="18"/>
      <c r="M32" s="27">
        <f t="shared" si="1"/>
        <v>12</v>
      </c>
      <c r="N32" s="200"/>
      <c r="O32" s="200"/>
      <c r="P32" s="200"/>
      <c r="Q32" s="200"/>
    </row>
    <row r="33" spans="1:17" ht="18" customHeight="1" thickBot="1">
      <c r="A33" s="22" t="s">
        <v>36</v>
      </c>
      <c r="B33" s="13"/>
      <c r="C33" s="33">
        <v>15</v>
      </c>
      <c r="D33" s="33"/>
      <c r="E33" s="33"/>
      <c r="F33" s="25">
        <f t="shared" si="0"/>
        <v>15</v>
      </c>
      <c r="G33" s="19">
        <v>4</v>
      </c>
      <c r="H33" s="18"/>
      <c r="I33" s="18"/>
      <c r="J33" s="18"/>
      <c r="K33" s="18">
        <v>11</v>
      </c>
      <c r="L33" s="18"/>
      <c r="M33" s="27">
        <f t="shared" si="1"/>
        <v>15</v>
      </c>
      <c r="N33" s="200"/>
      <c r="O33" s="200"/>
      <c r="P33" s="200"/>
      <c r="Q33" s="200"/>
    </row>
    <row r="34" spans="1:17" ht="18" customHeight="1" thickBot="1">
      <c r="A34" s="22" t="s">
        <v>48</v>
      </c>
      <c r="B34" s="13"/>
      <c r="C34" s="33">
        <v>12</v>
      </c>
      <c r="D34" s="33"/>
      <c r="E34" s="33"/>
      <c r="F34" s="25">
        <f t="shared" si="0"/>
        <v>12</v>
      </c>
      <c r="G34" s="19">
        <v>2</v>
      </c>
      <c r="H34" s="18"/>
      <c r="I34" s="18"/>
      <c r="J34" s="18"/>
      <c r="K34" s="18">
        <v>10</v>
      </c>
      <c r="L34" s="18"/>
      <c r="M34" s="27">
        <f t="shared" si="1"/>
        <v>12</v>
      </c>
      <c r="N34" s="200"/>
      <c r="O34" s="200"/>
      <c r="P34" s="200"/>
      <c r="Q34" s="200"/>
    </row>
    <row r="35" spans="1:17" ht="18" customHeight="1" thickBot="1">
      <c r="A35" s="22" t="s">
        <v>47</v>
      </c>
      <c r="B35" s="13"/>
      <c r="C35" s="33">
        <v>4</v>
      </c>
      <c r="D35" s="33">
        <v>3</v>
      </c>
      <c r="E35" s="33"/>
      <c r="F35" s="25">
        <f t="shared" si="0"/>
        <v>7</v>
      </c>
      <c r="G35" s="19">
        <v>7</v>
      </c>
      <c r="H35" s="18"/>
      <c r="I35" s="18"/>
      <c r="J35" s="18"/>
      <c r="K35" s="18"/>
      <c r="L35" s="18"/>
      <c r="M35" s="27">
        <f t="shared" si="1"/>
        <v>7</v>
      </c>
      <c r="N35" s="200"/>
      <c r="O35" s="200"/>
      <c r="P35" s="200"/>
      <c r="Q35" s="200"/>
    </row>
    <row r="36" spans="1:17" ht="18" customHeight="1" thickBot="1">
      <c r="A36" s="22" t="s">
        <v>67</v>
      </c>
      <c r="B36" s="13"/>
      <c r="C36" s="33">
        <v>5</v>
      </c>
      <c r="D36" s="33">
        <v>3</v>
      </c>
      <c r="E36" s="33"/>
      <c r="F36" s="25">
        <f t="shared" si="0"/>
        <v>8</v>
      </c>
      <c r="G36" s="19">
        <v>2</v>
      </c>
      <c r="H36" s="18"/>
      <c r="I36" s="18"/>
      <c r="J36" s="18"/>
      <c r="K36" s="18">
        <v>6</v>
      </c>
      <c r="L36" s="18"/>
      <c r="M36" s="27">
        <f t="shared" si="1"/>
        <v>8</v>
      </c>
      <c r="N36" s="200"/>
      <c r="O36" s="200"/>
      <c r="P36" s="200"/>
      <c r="Q36" s="200"/>
    </row>
    <row r="37" spans="1:17" ht="18" customHeight="1" thickBot="1">
      <c r="A37" s="22" t="s">
        <v>68</v>
      </c>
      <c r="B37" s="13"/>
      <c r="C37" s="33">
        <v>9</v>
      </c>
      <c r="D37" s="33">
        <v>9</v>
      </c>
      <c r="E37" s="33"/>
      <c r="F37" s="25">
        <f t="shared" si="0"/>
        <v>18</v>
      </c>
      <c r="G37" s="19">
        <v>6</v>
      </c>
      <c r="H37" s="18"/>
      <c r="I37" s="18"/>
      <c r="J37" s="18"/>
      <c r="K37" s="18">
        <v>12</v>
      </c>
      <c r="L37" s="18"/>
      <c r="M37" s="27">
        <f t="shared" si="1"/>
        <v>18</v>
      </c>
      <c r="N37" s="200"/>
      <c r="O37" s="200"/>
      <c r="P37" s="200"/>
      <c r="Q37" s="200"/>
    </row>
    <row r="38" spans="1:17" ht="18" customHeight="1" thickBot="1">
      <c r="A38" s="22" t="s">
        <v>73</v>
      </c>
      <c r="B38" s="13"/>
      <c r="C38" s="35">
        <v>9</v>
      </c>
      <c r="D38" s="35"/>
      <c r="E38" s="35"/>
      <c r="F38" s="25">
        <f t="shared" si="0"/>
        <v>9</v>
      </c>
      <c r="G38" s="19">
        <v>7</v>
      </c>
      <c r="H38" s="18"/>
      <c r="I38" s="18"/>
      <c r="J38" s="18"/>
      <c r="K38" s="18">
        <v>2</v>
      </c>
      <c r="L38" s="18"/>
      <c r="M38" s="27">
        <f t="shared" si="1"/>
        <v>9</v>
      </c>
      <c r="N38" s="200"/>
      <c r="O38" s="200"/>
      <c r="P38" s="200"/>
      <c r="Q38" s="200"/>
    </row>
    <row r="39" spans="1:17" ht="18" customHeight="1" thickBot="1">
      <c r="A39" s="22" t="s">
        <v>21</v>
      </c>
      <c r="B39" s="13"/>
      <c r="C39" s="33">
        <v>12</v>
      </c>
      <c r="D39" s="33"/>
      <c r="E39" s="33"/>
      <c r="F39" s="25">
        <f t="shared" si="0"/>
        <v>12</v>
      </c>
      <c r="G39" s="19">
        <v>10</v>
      </c>
      <c r="H39" s="18"/>
      <c r="I39" s="18"/>
      <c r="J39" s="18"/>
      <c r="K39" s="18">
        <v>2</v>
      </c>
      <c r="L39" s="18"/>
      <c r="M39" s="27">
        <f t="shared" si="1"/>
        <v>12</v>
      </c>
      <c r="N39" s="200"/>
      <c r="O39" s="200"/>
      <c r="P39" s="200"/>
      <c r="Q39" s="200"/>
    </row>
    <row r="40" spans="1:17" ht="18" customHeight="1" thickBot="1">
      <c r="A40" s="23" t="s">
        <v>28</v>
      </c>
      <c r="B40" s="13"/>
      <c r="C40" s="33"/>
      <c r="D40" s="33"/>
      <c r="E40" s="33"/>
      <c r="F40" s="25">
        <f t="shared" si="0"/>
        <v>0</v>
      </c>
      <c r="G40" s="19">
        <v>4</v>
      </c>
      <c r="H40" s="18"/>
      <c r="I40" s="18"/>
      <c r="J40" s="18"/>
      <c r="K40" s="18"/>
      <c r="L40" s="18"/>
      <c r="M40" s="27">
        <f t="shared" si="1"/>
        <v>4</v>
      </c>
      <c r="N40" s="199" t="s">
        <v>53</v>
      </c>
      <c r="O40" s="200"/>
      <c r="P40" s="200"/>
      <c r="Q40" s="200"/>
    </row>
    <row r="41" spans="1:17" ht="18" customHeight="1" thickBot="1">
      <c r="A41" s="23" t="s">
        <v>29</v>
      </c>
      <c r="B41" s="13"/>
      <c r="C41" s="33"/>
      <c r="D41" s="33"/>
      <c r="E41" s="33"/>
      <c r="F41" s="25">
        <f t="shared" si="0"/>
        <v>0</v>
      </c>
      <c r="G41" s="19">
        <v>5</v>
      </c>
      <c r="H41" s="18"/>
      <c r="I41" s="18"/>
      <c r="J41" s="18"/>
      <c r="K41" s="18"/>
      <c r="L41" s="18"/>
      <c r="M41" s="27">
        <f t="shared" si="1"/>
        <v>5</v>
      </c>
      <c r="N41" s="200"/>
      <c r="O41" s="200"/>
      <c r="P41" s="200"/>
      <c r="Q41" s="200"/>
    </row>
    <row r="42" spans="1:17" ht="18" customHeight="1" thickBot="1">
      <c r="A42" s="23" t="s">
        <v>32</v>
      </c>
      <c r="B42" s="13"/>
      <c r="C42" s="33"/>
      <c r="D42" s="33"/>
      <c r="E42" s="33"/>
      <c r="F42" s="25">
        <f t="shared" si="0"/>
        <v>0</v>
      </c>
      <c r="G42" s="19"/>
      <c r="H42" s="18"/>
      <c r="I42" s="18"/>
      <c r="J42" s="18"/>
      <c r="K42" s="18"/>
      <c r="L42" s="18"/>
      <c r="M42" s="27">
        <f t="shared" si="1"/>
        <v>0</v>
      </c>
      <c r="N42" s="200"/>
      <c r="O42" s="200"/>
      <c r="P42" s="200"/>
      <c r="Q42" s="200"/>
    </row>
    <row r="43" spans="1:17" ht="18" customHeight="1" thickBot="1">
      <c r="A43" s="23" t="s">
        <v>30</v>
      </c>
      <c r="B43" s="13"/>
      <c r="C43" s="33"/>
      <c r="D43" s="33"/>
      <c r="E43" s="33"/>
      <c r="F43" s="25">
        <f t="shared" si="0"/>
        <v>0</v>
      </c>
      <c r="G43" s="19">
        <v>4</v>
      </c>
      <c r="H43" s="18"/>
      <c r="I43" s="18"/>
      <c r="J43" s="18"/>
      <c r="K43" s="18"/>
      <c r="L43" s="18"/>
      <c r="M43" s="27">
        <f t="shared" si="1"/>
        <v>4</v>
      </c>
      <c r="N43" s="200"/>
      <c r="O43" s="200"/>
      <c r="P43" s="200"/>
      <c r="Q43" s="200"/>
    </row>
    <row r="44" spans="1:17" ht="18" customHeight="1" thickBot="1">
      <c r="A44" s="23" t="s">
        <v>44</v>
      </c>
      <c r="B44" s="13"/>
      <c r="C44" s="33"/>
      <c r="D44" s="33"/>
      <c r="E44" s="33"/>
      <c r="F44" s="25">
        <f t="shared" si="0"/>
        <v>0</v>
      </c>
      <c r="G44" s="19">
        <v>3</v>
      </c>
      <c r="H44" s="18"/>
      <c r="I44" s="18"/>
      <c r="J44" s="18"/>
      <c r="K44" s="18"/>
      <c r="L44" s="18"/>
      <c r="M44" s="27">
        <f t="shared" si="1"/>
        <v>3</v>
      </c>
      <c r="N44" s="200"/>
      <c r="O44" s="200"/>
      <c r="P44" s="200"/>
      <c r="Q44" s="200"/>
    </row>
    <row r="45" spans="1:17" ht="17.25" thickBot="1">
      <c r="A45" s="13" t="s">
        <v>51</v>
      </c>
      <c r="B45" s="33"/>
      <c r="C45" s="33"/>
      <c r="D45" s="33"/>
      <c r="E45" s="33"/>
      <c r="F45" s="13">
        <f>SUM(F6:F39)</f>
        <v>630</v>
      </c>
      <c r="G45" s="33"/>
      <c r="H45" s="33"/>
      <c r="I45" s="33"/>
      <c r="J45" s="33"/>
      <c r="K45" s="28">
        <f>SUM(K26:K39)</f>
        <v>76</v>
      </c>
      <c r="L45" s="33"/>
      <c r="M45" s="29"/>
      <c r="N45" s="229"/>
      <c r="O45" s="230"/>
      <c r="P45" s="230"/>
      <c r="Q45" s="230"/>
    </row>
    <row r="46" spans="1:17" ht="17.25" thickBot="1">
      <c r="A46" s="4"/>
      <c r="B46" s="32"/>
      <c r="F46" s="4"/>
      <c r="G46" s="32"/>
      <c r="M46" s="1"/>
      <c r="P46"/>
    </row>
    <row r="47" spans="1:17" ht="23.25" customHeight="1" thickBot="1">
      <c r="A47" s="204" t="s">
        <v>64</v>
      </c>
      <c r="B47" s="205" t="s">
        <v>3</v>
      </c>
      <c r="C47" s="205"/>
      <c r="D47" s="205"/>
      <c r="E47" s="205"/>
      <c r="F47" s="205"/>
      <c r="G47" s="205" t="s">
        <v>4</v>
      </c>
      <c r="H47" s="205"/>
      <c r="I47" s="205"/>
      <c r="J47" s="205"/>
      <c r="K47" s="205"/>
      <c r="L47" s="205"/>
      <c r="M47" s="205"/>
      <c r="N47" s="231" t="s">
        <v>5</v>
      </c>
      <c r="O47" s="206"/>
      <c r="P47" s="206"/>
      <c r="Q47" s="206"/>
    </row>
    <row r="48" spans="1:17" s="3" customFormat="1" ht="27.75" customHeight="1" thickBot="1">
      <c r="A48" s="204"/>
      <c r="B48" s="13" t="s">
        <v>33</v>
      </c>
      <c r="C48" s="14" t="s">
        <v>61</v>
      </c>
      <c r="D48" s="14" t="s">
        <v>62</v>
      </c>
      <c r="E48" s="14" t="s">
        <v>42</v>
      </c>
      <c r="F48" s="24" t="s">
        <v>9</v>
      </c>
      <c r="G48" s="15" t="s">
        <v>61</v>
      </c>
      <c r="H48" s="14" t="s">
        <v>62</v>
      </c>
      <c r="I48" s="14" t="s">
        <v>11</v>
      </c>
      <c r="J48" s="14" t="s">
        <v>12</v>
      </c>
      <c r="K48" s="14" t="s">
        <v>42</v>
      </c>
      <c r="L48" s="14" t="s">
        <v>13</v>
      </c>
      <c r="M48" s="26" t="s">
        <v>9</v>
      </c>
      <c r="N48" s="221"/>
      <c r="O48" s="232"/>
      <c r="P48" s="232"/>
      <c r="Q48" s="232"/>
    </row>
    <row r="49" spans="1:17" ht="17.25" thickBot="1">
      <c r="A49" s="30" t="s">
        <v>58</v>
      </c>
      <c r="B49" s="40">
        <v>6</v>
      </c>
      <c r="C49" s="42"/>
      <c r="D49" s="42"/>
      <c r="E49" s="42"/>
      <c r="F49" s="13">
        <f>SUM(B49:E49)</f>
        <v>6</v>
      </c>
      <c r="G49" s="42"/>
      <c r="H49" s="42">
        <v>1</v>
      </c>
      <c r="I49" s="42"/>
      <c r="J49" s="42"/>
      <c r="K49" s="42"/>
      <c r="L49" s="42"/>
      <c r="M49" s="40">
        <f>G49+H49+I49+J49+K49+L49</f>
        <v>1</v>
      </c>
      <c r="N49" s="208" t="s">
        <v>63</v>
      </c>
      <c r="O49" s="220"/>
      <c r="P49" s="220"/>
      <c r="Q49" s="221"/>
    </row>
    <row r="50" spans="1:17" ht="17.25" thickBot="1">
      <c r="A50" s="31" t="s">
        <v>59</v>
      </c>
      <c r="B50" s="40">
        <v>3</v>
      </c>
      <c r="C50" s="42"/>
      <c r="D50" s="42"/>
      <c r="E50" s="42"/>
      <c r="F50" s="13">
        <f t="shared" ref="F50:F54" si="2">SUM(B50:E50)</f>
        <v>3</v>
      </c>
      <c r="G50" s="13"/>
      <c r="H50" s="42"/>
      <c r="I50" s="42"/>
      <c r="J50" s="42"/>
      <c r="K50" s="42"/>
      <c r="L50" s="42"/>
      <c r="M50" s="40">
        <f t="shared" ref="M50:M54" si="3">G50+H50+I50+J50+K50+L50</f>
        <v>0</v>
      </c>
      <c r="N50" s="222"/>
      <c r="O50" s="223"/>
      <c r="P50" s="223"/>
      <c r="Q50" s="224"/>
    </row>
    <row r="51" spans="1:17" ht="17.25" thickBot="1">
      <c r="A51" s="31" t="s">
        <v>72</v>
      </c>
      <c r="B51" s="40">
        <v>2</v>
      </c>
      <c r="C51" s="42"/>
      <c r="D51" s="42">
        <v>16</v>
      </c>
      <c r="E51" s="42"/>
      <c r="F51" s="13">
        <f t="shared" si="2"/>
        <v>18</v>
      </c>
      <c r="G51" s="13">
        <v>1</v>
      </c>
      <c r="H51" s="42">
        <v>8</v>
      </c>
      <c r="I51" s="42"/>
      <c r="J51" s="42"/>
      <c r="K51" s="42"/>
      <c r="L51" s="42"/>
      <c r="M51" s="40">
        <f t="shared" si="3"/>
        <v>9</v>
      </c>
      <c r="N51" s="222"/>
      <c r="O51" s="223"/>
      <c r="P51" s="223"/>
      <c r="Q51" s="224"/>
    </row>
    <row r="52" spans="1:17" ht="17.25" thickBot="1">
      <c r="A52" s="31" t="s">
        <v>60</v>
      </c>
      <c r="B52" s="40">
        <v>11</v>
      </c>
      <c r="C52" s="42"/>
      <c r="D52" s="42">
        <v>16</v>
      </c>
      <c r="E52" s="42"/>
      <c r="F52" s="13">
        <f t="shared" si="2"/>
        <v>27</v>
      </c>
      <c r="G52" s="13"/>
      <c r="H52" s="42"/>
      <c r="I52" s="42"/>
      <c r="J52" s="42"/>
      <c r="K52" s="42"/>
      <c r="L52" s="42"/>
      <c r="M52" s="40">
        <f t="shared" si="3"/>
        <v>0</v>
      </c>
      <c r="N52" s="222"/>
      <c r="O52" s="225"/>
      <c r="P52" s="225"/>
      <c r="Q52" s="224"/>
    </row>
    <row r="53" spans="1:17" ht="17.25" thickBot="1">
      <c r="A53" s="31" t="s">
        <v>74</v>
      </c>
      <c r="B53" s="40"/>
      <c r="C53" s="42"/>
      <c r="D53" s="42"/>
      <c r="E53" s="42"/>
      <c r="F53" s="13">
        <f t="shared" si="2"/>
        <v>0</v>
      </c>
      <c r="G53" s="13"/>
      <c r="H53" s="42"/>
      <c r="I53" s="42"/>
      <c r="J53" s="42"/>
      <c r="K53" s="42"/>
      <c r="L53" s="42"/>
      <c r="M53" s="40">
        <f t="shared" si="3"/>
        <v>0</v>
      </c>
      <c r="N53" s="222"/>
      <c r="O53" s="223"/>
      <c r="P53" s="223"/>
      <c r="Q53" s="224"/>
    </row>
    <row r="54" spans="1:17" ht="17.25" thickBot="1">
      <c r="A54" s="31" t="s">
        <v>65</v>
      </c>
      <c r="B54" s="13">
        <v>18</v>
      </c>
      <c r="C54" s="42"/>
      <c r="D54" s="42"/>
      <c r="E54" s="42"/>
      <c r="F54" s="13">
        <f t="shared" si="2"/>
        <v>18</v>
      </c>
      <c r="G54" s="13"/>
      <c r="H54" s="42">
        <v>2</v>
      </c>
      <c r="I54" s="42"/>
      <c r="J54" s="42"/>
      <c r="K54" s="42"/>
      <c r="L54" s="42">
        <f>SUM(L49:L53)</f>
        <v>0</v>
      </c>
      <c r="M54" s="40">
        <f t="shared" si="3"/>
        <v>2</v>
      </c>
      <c r="N54" s="226"/>
      <c r="O54" s="227"/>
      <c r="P54" s="227"/>
      <c r="Q54" s="228"/>
    </row>
    <row r="55" spans="1:17" ht="17.25" thickBot="1">
      <c r="A55" s="41" t="s">
        <v>9</v>
      </c>
      <c r="B55" s="13"/>
      <c r="C55" s="42"/>
      <c r="D55" s="42"/>
      <c r="E55" s="42"/>
      <c r="F55" s="13">
        <f>SUM(F49:F54)</f>
        <v>72</v>
      </c>
      <c r="G55" s="13"/>
      <c r="H55" s="42"/>
      <c r="I55" s="42"/>
      <c r="J55" s="42"/>
      <c r="K55" s="42"/>
      <c r="L55" s="42"/>
      <c r="M55" s="42">
        <f>SUM(M49:M54)</f>
        <v>12</v>
      </c>
    </row>
    <row r="56" spans="1:17">
      <c r="K56" s="34"/>
    </row>
  </sheetData>
  <mergeCells count="18">
    <mergeCell ref="N49:Q54"/>
    <mergeCell ref="N45:Q45"/>
    <mergeCell ref="A47:A48"/>
    <mergeCell ref="B47:F47"/>
    <mergeCell ref="G47:M47"/>
    <mergeCell ref="N47:Q48"/>
    <mergeCell ref="N40:Q44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6:Q39"/>
    <mergeCell ref="N20:Q2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58"/>
  <sheetViews>
    <sheetView topLeftCell="A37" zoomScale="115" zoomScaleNormal="115" workbookViewId="0">
      <selection activeCell="K55" sqref="K55"/>
    </sheetView>
  </sheetViews>
  <sheetFormatPr defaultRowHeight="16.5"/>
  <cols>
    <col min="1" max="1" width="26.875" style="2" customWidth="1"/>
    <col min="2" max="2" width="6.625" style="4" customWidth="1"/>
    <col min="3" max="6" width="6.625" style="109" customWidth="1"/>
    <col min="7" max="7" width="7.625" style="4" customWidth="1"/>
    <col min="8" max="8" width="7.75" style="109" customWidth="1"/>
    <col min="9" max="10" width="6.625" style="109" customWidth="1"/>
    <col min="11" max="11" width="9.25" style="109" customWidth="1"/>
    <col min="12" max="13" width="6.625" style="109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111</v>
      </c>
      <c r="B3" s="10"/>
      <c r="C3" s="110"/>
      <c r="D3" s="110"/>
      <c r="E3" s="110"/>
      <c r="F3" s="110"/>
      <c r="G3" s="10"/>
      <c r="H3" s="110"/>
      <c r="I3" s="110"/>
      <c r="J3" s="110"/>
      <c r="K3" s="110"/>
      <c r="L3" s="110"/>
      <c r="M3" s="110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108"/>
      <c r="D6" s="108"/>
      <c r="E6" s="108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108">
        <v>2</v>
      </c>
      <c r="D7" s="108"/>
      <c r="E7" s="108"/>
      <c r="F7" s="25">
        <f t="shared" ref="F7:F41" si="0">SUM(B7:E7)</f>
        <v>2</v>
      </c>
      <c r="G7" s="17"/>
      <c r="H7" s="18"/>
      <c r="I7" s="18"/>
      <c r="J7" s="18">
        <v>2</v>
      </c>
      <c r="K7" s="18"/>
      <c r="L7" s="18"/>
      <c r="M7" s="27">
        <f t="shared" ref="M7:M41" si="1">SUM(G7:L7)</f>
        <v>2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108"/>
      <c r="D8" s="108"/>
      <c r="E8" s="108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108">
        <v>180</v>
      </c>
      <c r="D9" s="108"/>
      <c r="E9" s="108"/>
      <c r="F9" s="25">
        <f t="shared" si="0"/>
        <v>180</v>
      </c>
      <c r="G9" s="19"/>
      <c r="H9" s="18"/>
      <c r="I9" s="18"/>
      <c r="J9" s="18">
        <v>180</v>
      </c>
      <c r="K9" s="18"/>
      <c r="L9" s="18"/>
      <c r="M9" s="27">
        <f t="shared" si="1"/>
        <v>180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108">
        <v>8</v>
      </c>
      <c r="D10" s="108"/>
      <c r="E10" s="108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00"/>
      <c r="O10" s="200"/>
      <c r="P10" s="200"/>
      <c r="Q10" s="200"/>
    </row>
    <row r="11" spans="1:17" ht="18" customHeight="1" thickBot="1">
      <c r="A11" s="20" t="s">
        <v>14</v>
      </c>
      <c r="B11" s="13">
        <v>65</v>
      </c>
      <c r="C11" s="108">
        <v>10</v>
      </c>
      <c r="D11" s="108"/>
      <c r="E11" s="108"/>
      <c r="F11" s="25">
        <f t="shared" si="0"/>
        <v>75</v>
      </c>
      <c r="G11" s="19">
        <v>7</v>
      </c>
      <c r="H11" s="18"/>
      <c r="I11" s="18"/>
      <c r="J11" s="18"/>
      <c r="K11" s="18"/>
      <c r="L11" s="18"/>
      <c r="M11" s="27">
        <f t="shared" si="1"/>
        <v>7</v>
      </c>
      <c r="N11" s="199" t="s">
        <v>55</v>
      </c>
      <c r="O11" s="200"/>
      <c r="P11" s="200"/>
      <c r="Q11" s="200"/>
    </row>
    <row r="12" spans="1:17" ht="18" customHeight="1" thickBot="1">
      <c r="A12" s="20" t="s">
        <v>15</v>
      </c>
      <c r="B12" s="13"/>
      <c r="C12" s="108">
        <v>8</v>
      </c>
      <c r="D12" s="108">
        <v>4</v>
      </c>
      <c r="E12" s="108"/>
      <c r="F12" s="25">
        <f t="shared" si="0"/>
        <v>12</v>
      </c>
      <c r="G12" s="19">
        <v>10</v>
      </c>
      <c r="H12" s="18"/>
      <c r="I12" s="18"/>
      <c r="J12" s="18">
        <v>2</v>
      </c>
      <c r="K12" s="18"/>
      <c r="L12" s="18"/>
      <c r="M12" s="27">
        <f t="shared" si="1"/>
        <v>12</v>
      </c>
      <c r="N12" s="199" t="s">
        <v>54</v>
      </c>
      <c r="O12" s="200"/>
      <c r="P12" s="200"/>
      <c r="Q12" s="200"/>
    </row>
    <row r="13" spans="1:17" ht="18" customHeight="1" thickBot="1">
      <c r="A13" s="20" t="s">
        <v>16</v>
      </c>
      <c r="B13" s="13"/>
      <c r="C13" s="108">
        <v>6</v>
      </c>
      <c r="D13" s="108">
        <v>11</v>
      </c>
      <c r="E13" s="108"/>
      <c r="F13" s="25">
        <f t="shared" si="0"/>
        <v>17</v>
      </c>
      <c r="G13" s="19">
        <v>17</v>
      </c>
      <c r="H13" s="18"/>
      <c r="I13" s="18"/>
      <c r="J13" s="18"/>
      <c r="K13" s="18"/>
      <c r="L13" s="18"/>
      <c r="M13" s="27">
        <f t="shared" si="1"/>
        <v>17</v>
      </c>
      <c r="N13" s="200"/>
      <c r="O13" s="200"/>
      <c r="P13" s="200"/>
      <c r="Q13" s="200"/>
    </row>
    <row r="14" spans="1:17" ht="18" customHeight="1" thickBot="1">
      <c r="A14" s="20" t="s">
        <v>31</v>
      </c>
      <c r="B14" s="13"/>
      <c r="C14" s="108">
        <v>8</v>
      </c>
      <c r="D14" s="108"/>
      <c r="E14" s="108"/>
      <c r="F14" s="25">
        <f t="shared" si="0"/>
        <v>8</v>
      </c>
      <c r="G14" s="19">
        <v>8</v>
      </c>
      <c r="H14" s="18"/>
      <c r="I14" s="18"/>
      <c r="J14" s="18"/>
      <c r="K14" s="18"/>
      <c r="L14" s="18"/>
      <c r="M14" s="27">
        <f t="shared" si="1"/>
        <v>8</v>
      </c>
      <c r="N14" s="200"/>
      <c r="O14" s="200"/>
      <c r="P14" s="200"/>
      <c r="Q14" s="200"/>
    </row>
    <row r="15" spans="1:17" ht="18" customHeight="1" thickBot="1">
      <c r="A15" s="20" t="s">
        <v>38</v>
      </c>
      <c r="B15" s="13"/>
      <c r="C15" s="108">
        <v>2</v>
      </c>
      <c r="D15" s="108"/>
      <c r="E15" s="108"/>
      <c r="F15" s="25">
        <f t="shared" si="0"/>
        <v>2</v>
      </c>
      <c r="G15" s="19">
        <v>1</v>
      </c>
      <c r="H15" s="18"/>
      <c r="I15" s="18"/>
      <c r="J15" s="18">
        <v>1</v>
      </c>
      <c r="K15" s="18"/>
      <c r="L15" s="18"/>
      <c r="M15" s="27">
        <f t="shared" si="1"/>
        <v>2</v>
      </c>
      <c r="N15" s="200"/>
      <c r="O15" s="200"/>
      <c r="P15" s="200"/>
      <c r="Q15" s="200"/>
    </row>
    <row r="16" spans="1:17" ht="18" customHeight="1" thickBot="1">
      <c r="A16" s="20" t="s">
        <v>37</v>
      </c>
      <c r="B16" s="13"/>
      <c r="C16" s="108">
        <v>2</v>
      </c>
      <c r="D16" s="108">
        <v>3</v>
      </c>
      <c r="E16" s="108"/>
      <c r="F16" s="25">
        <f t="shared" si="0"/>
        <v>5</v>
      </c>
      <c r="G16" s="19">
        <v>5</v>
      </c>
      <c r="H16" s="18"/>
      <c r="I16" s="18"/>
      <c r="J16" s="18"/>
      <c r="K16" s="18"/>
      <c r="L16" s="18"/>
      <c r="M16" s="27">
        <f t="shared" si="1"/>
        <v>5</v>
      </c>
      <c r="N16" s="200"/>
      <c r="O16" s="200"/>
      <c r="P16" s="200"/>
      <c r="Q16" s="200"/>
    </row>
    <row r="17" spans="1:17" ht="18" customHeight="1" thickBot="1">
      <c r="A17" s="20" t="s">
        <v>25</v>
      </c>
      <c r="B17" s="13"/>
      <c r="C17" s="108">
        <v>8</v>
      </c>
      <c r="D17" s="108">
        <v>6</v>
      </c>
      <c r="E17" s="108">
        <v>9</v>
      </c>
      <c r="F17" s="25">
        <f t="shared" si="0"/>
        <v>23</v>
      </c>
      <c r="G17" s="19">
        <v>23</v>
      </c>
      <c r="H17" s="18"/>
      <c r="I17" s="18"/>
      <c r="J17" s="18"/>
      <c r="K17" s="18"/>
      <c r="L17" s="18"/>
      <c r="M17" s="27">
        <f t="shared" si="1"/>
        <v>23</v>
      </c>
      <c r="N17" s="200"/>
      <c r="O17" s="200"/>
      <c r="P17" s="200"/>
      <c r="Q17" s="200"/>
    </row>
    <row r="18" spans="1:17" ht="18" customHeight="1" thickBot="1">
      <c r="A18" s="21" t="s">
        <v>20</v>
      </c>
      <c r="B18" s="13"/>
      <c r="C18" s="108"/>
      <c r="D18" s="108"/>
      <c r="E18" s="108"/>
      <c r="F18" s="25">
        <f t="shared" si="0"/>
        <v>0</v>
      </c>
      <c r="G18" s="19"/>
      <c r="H18" s="18"/>
      <c r="I18" s="18"/>
      <c r="J18" s="18"/>
      <c r="K18" s="18"/>
      <c r="L18" s="18"/>
      <c r="M18" s="27">
        <f t="shared" si="1"/>
        <v>0</v>
      </c>
      <c r="N18" s="208" t="s">
        <v>35</v>
      </c>
      <c r="O18" s="209"/>
      <c r="P18" s="209"/>
      <c r="Q18" s="210"/>
    </row>
    <row r="19" spans="1:17" ht="18" customHeight="1" thickBot="1">
      <c r="A19" s="21" t="s">
        <v>69</v>
      </c>
      <c r="B19" s="13">
        <v>23</v>
      </c>
      <c r="C19" s="108"/>
      <c r="D19" s="108"/>
      <c r="E19" s="108"/>
      <c r="F19" s="25">
        <f t="shared" si="0"/>
        <v>23</v>
      </c>
      <c r="G19" s="19">
        <v>13</v>
      </c>
      <c r="H19" s="18"/>
      <c r="I19" s="18"/>
      <c r="J19" s="18"/>
      <c r="K19" s="18"/>
      <c r="L19" s="18"/>
      <c r="M19" s="27">
        <f t="shared" si="1"/>
        <v>13</v>
      </c>
      <c r="N19" s="211"/>
      <c r="O19" s="212"/>
      <c r="P19" s="212"/>
      <c r="Q19" s="213"/>
    </row>
    <row r="20" spans="1:17" ht="18" customHeight="1" thickBot="1">
      <c r="A20" s="21" t="s">
        <v>70</v>
      </c>
      <c r="B20" s="13">
        <v>6</v>
      </c>
      <c r="C20" s="108"/>
      <c r="D20" s="108"/>
      <c r="E20" s="108"/>
      <c r="F20" s="25">
        <f t="shared" si="0"/>
        <v>6</v>
      </c>
      <c r="G20" s="19">
        <v>2</v>
      </c>
      <c r="H20" s="18"/>
      <c r="I20" s="18"/>
      <c r="J20" s="18"/>
      <c r="K20" s="18"/>
      <c r="L20" s="18"/>
      <c r="M20" s="27">
        <f t="shared" si="1"/>
        <v>2</v>
      </c>
      <c r="N20" s="211"/>
      <c r="O20" s="212"/>
      <c r="P20" s="212"/>
      <c r="Q20" s="213"/>
    </row>
    <row r="21" spans="1:17" ht="18" customHeight="1" thickBot="1">
      <c r="A21" s="21" t="s">
        <v>57</v>
      </c>
      <c r="B21" s="13">
        <v>87</v>
      </c>
      <c r="C21" s="108"/>
      <c r="D21" s="108"/>
      <c r="E21" s="108"/>
      <c r="F21" s="25">
        <f t="shared" si="0"/>
        <v>87</v>
      </c>
      <c r="G21" s="19">
        <v>63</v>
      </c>
      <c r="H21" s="18"/>
      <c r="I21" s="18"/>
      <c r="J21" s="18"/>
      <c r="K21" s="18"/>
      <c r="L21" s="18"/>
      <c r="M21" s="27">
        <f t="shared" si="1"/>
        <v>63</v>
      </c>
      <c r="N21" s="214"/>
      <c r="O21" s="215"/>
      <c r="P21" s="215"/>
      <c r="Q21" s="216"/>
    </row>
    <row r="22" spans="1:17" ht="18" customHeight="1" thickBot="1">
      <c r="A22" s="21" t="s">
        <v>77</v>
      </c>
      <c r="B22" s="13">
        <v>6</v>
      </c>
      <c r="C22" s="108">
        <v>27</v>
      </c>
      <c r="D22" s="108"/>
      <c r="E22" s="108"/>
      <c r="F22" s="25">
        <f t="shared" si="0"/>
        <v>33</v>
      </c>
      <c r="G22" s="19">
        <v>5</v>
      </c>
      <c r="H22" s="18"/>
      <c r="I22" s="18"/>
      <c r="J22" s="18"/>
      <c r="K22" s="18"/>
      <c r="L22" s="18"/>
      <c r="M22" s="27">
        <f t="shared" si="1"/>
        <v>5</v>
      </c>
      <c r="N22" s="217"/>
      <c r="O22" s="218"/>
      <c r="P22" s="218"/>
      <c r="Q22" s="219"/>
    </row>
    <row r="23" spans="1:17" ht="18" customHeight="1" thickBot="1">
      <c r="A23" s="22" t="s">
        <v>23</v>
      </c>
      <c r="B23" s="13"/>
      <c r="C23" s="108">
        <v>8</v>
      </c>
      <c r="D23" s="108"/>
      <c r="E23" s="108"/>
      <c r="F23" s="25">
        <f t="shared" si="0"/>
        <v>8</v>
      </c>
      <c r="G23" s="19">
        <v>8</v>
      </c>
      <c r="H23" s="18"/>
      <c r="I23" s="18"/>
      <c r="J23" s="18"/>
      <c r="K23" s="18"/>
      <c r="L23" s="18"/>
      <c r="M23" s="27">
        <f t="shared" si="1"/>
        <v>8</v>
      </c>
      <c r="N23" s="199" t="s">
        <v>52</v>
      </c>
      <c r="O23" s="199"/>
      <c r="P23" s="199"/>
      <c r="Q23" s="199"/>
    </row>
    <row r="24" spans="1:17" ht="18" customHeight="1" thickBot="1">
      <c r="A24" s="22" t="s">
        <v>85</v>
      </c>
      <c r="B24" s="13"/>
      <c r="C24" s="108">
        <v>8</v>
      </c>
      <c r="D24" s="108">
        <v>5</v>
      </c>
      <c r="E24" s="108"/>
      <c r="F24" s="25">
        <f t="shared" si="0"/>
        <v>13</v>
      </c>
      <c r="G24" s="19">
        <v>13</v>
      </c>
      <c r="H24" s="18"/>
      <c r="I24" s="18"/>
      <c r="J24" s="18"/>
      <c r="K24" s="18"/>
      <c r="L24" s="18"/>
      <c r="M24" s="27">
        <f t="shared" si="1"/>
        <v>13</v>
      </c>
      <c r="N24" s="200"/>
      <c r="O24" s="200"/>
      <c r="P24" s="200"/>
      <c r="Q24" s="200"/>
    </row>
    <row r="25" spans="1:17" ht="18" customHeight="1" thickBot="1">
      <c r="A25" s="22" t="s">
        <v>22</v>
      </c>
      <c r="B25" s="13"/>
      <c r="C25" s="108">
        <v>7</v>
      </c>
      <c r="D25" s="108">
        <v>6</v>
      </c>
      <c r="E25" s="108"/>
      <c r="F25" s="25">
        <f t="shared" si="0"/>
        <v>13</v>
      </c>
      <c r="G25" s="19">
        <v>11</v>
      </c>
      <c r="H25" s="18"/>
      <c r="I25" s="18"/>
      <c r="J25" s="18"/>
      <c r="K25" s="18">
        <v>2</v>
      </c>
      <c r="L25" s="18"/>
      <c r="M25" s="27">
        <f t="shared" si="1"/>
        <v>13</v>
      </c>
      <c r="N25" s="200"/>
      <c r="O25" s="200"/>
      <c r="P25" s="200"/>
      <c r="Q25" s="200"/>
    </row>
    <row r="26" spans="1:17" ht="18" customHeight="1" thickBot="1">
      <c r="A26" s="22" t="s">
        <v>26</v>
      </c>
      <c r="B26" s="13"/>
      <c r="C26" s="108">
        <v>10</v>
      </c>
      <c r="D26" s="108"/>
      <c r="E26" s="108"/>
      <c r="F26" s="25">
        <f t="shared" si="0"/>
        <v>10</v>
      </c>
      <c r="G26" s="19">
        <v>10</v>
      </c>
      <c r="H26" s="18"/>
      <c r="I26" s="18"/>
      <c r="J26" s="18"/>
      <c r="K26" s="18"/>
      <c r="L26" s="18"/>
      <c r="M26" s="27">
        <f t="shared" si="1"/>
        <v>10</v>
      </c>
      <c r="N26" s="200"/>
      <c r="O26" s="200"/>
      <c r="P26" s="200"/>
      <c r="Q26" s="200"/>
    </row>
    <row r="27" spans="1:17" ht="18" customHeight="1" thickBot="1">
      <c r="A27" s="22" t="s">
        <v>19</v>
      </c>
      <c r="B27" s="13"/>
      <c r="C27" s="108">
        <v>8</v>
      </c>
      <c r="D27" s="108">
        <v>6</v>
      </c>
      <c r="E27" s="108">
        <v>6</v>
      </c>
      <c r="F27" s="25">
        <f t="shared" si="0"/>
        <v>20</v>
      </c>
      <c r="G27" s="19">
        <v>17</v>
      </c>
      <c r="H27" s="18"/>
      <c r="I27" s="18"/>
      <c r="J27" s="18"/>
      <c r="K27" s="18">
        <v>3</v>
      </c>
      <c r="L27" s="18"/>
      <c r="M27" s="27">
        <f t="shared" si="1"/>
        <v>20</v>
      </c>
      <c r="N27" s="200"/>
      <c r="O27" s="200"/>
      <c r="P27" s="200"/>
      <c r="Q27" s="200"/>
    </row>
    <row r="28" spans="1:17" ht="18" customHeight="1" thickBot="1">
      <c r="A28" s="22" t="s">
        <v>27</v>
      </c>
      <c r="B28" s="13"/>
      <c r="C28" s="108">
        <v>12</v>
      </c>
      <c r="D28" s="108">
        <v>10</v>
      </c>
      <c r="E28" s="108">
        <v>2</v>
      </c>
      <c r="F28" s="25">
        <f t="shared" si="0"/>
        <v>24</v>
      </c>
      <c r="G28" s="19">
        <v>26</v>
      </c>
      <c r="H28" s="18"/>
      <c r="I28" s="18"/>
      <c r="J28" s="18"/>
      <c r="K28" s="18"/>
      <c r="L28" s="18"/>
      <c r="M28" s="27">
        <f t="shared" si="1"/>
        <v>26</v>
      </c>
      <c r="N28" s="200"/>
      <c r="O28" s="200"/>
      <c r="P28" s="200"/>
      <c r="Q28" s="200"/>
    </row>
    <row r="29" spans="1:17" ht="18" customHeight="1" thickBot="1">
      <c r="A29" s="22" t="s">
        <v>46</v>
      </c>
      <c r="B29" s="13"/>
      <c r="C29" s="108">
        <v>12</v>
      </c>
      <c r="D29" s="108"/>
      <c r="E29" s="108"/>
      <c r="F29" s="25">
        <f t="shared" si="0"/>
        <v>12</v>
      </c>
      <c r="G29" s="19">
        <v>10</v>
      </c>
      <c r="H29" s="18"/>
      <c r="I29" s="18"/>
      <c r="J29" s="18"/>
      <c r="K29" s="18">
        <v>2</v>
      </c>
      <c r="L29" s="18"/>
      <c r="M29" s="27">
        <f t="shared" si="1"/>
        <v>12</v>
      </c>
      <c r="N29" s="200"/>
      <c r="O29" s="200"/>
      <c r="P29" s="200"/>
      <c r="Q29" s="200"/>
    </row>
    <row r="30" spans="1:17" ht="18" customHeight="1" thickBot="1">
      <c r="A30" s="22" t="s">
        <v>36</v>
      </c>
      <c r="B30" s="13"/>
      <c r="C30" s="108">
        <v>10</v>
      </c>
      <c r="D30" s="108"/>
      <c r="E30" s="108"/>
      <c r="F30" s="25">
        <f t="shared" si="0"/>
        <v>10</v>
      </c>
      <c r="G30" s="19">
        <v>10</v>
      </c>
      <c r="H30" s="18"/>
      <c r="I30" s="18"/>
      <c r="J30" s="18"/>
      <c r="K30" s="18"/>
      <c r="L30" s="18"/>
      <c r="M30" s="27">
        <f t="shared" si="1"/>
        <v>10</v>
      </c>
      <c r="N30" s="200"/>
      <c r="O30" s="200"/>
      <c r="P30" s="200"/>
      <c r="Q30" s="200"/>
    </row>
    <row r="31" spans="1:17" ht="18" customHeight="1" thickBot="1">
      <c r="A31" s="22" t="s">
        <v>48</v>
      </c>
      <c r="B31" s="13"/>
      <c r="C31" s="108">
        <v>6</v>
      </c>
      <c r="D31" s="108"/>
      <c r="E31" s="108"/>
      <c r="F31" s="25">
        <f t="shared" si="0"/>
        <v>6</v>
      </c>
      <c r="G31" s="19">
        <v>6</v>
      </c>
      <c r="H31" s="18"/>
      <c r="I31" s="18"/>
      <c r="J31" s="18"/>
      <c r="K31" s="18"/>
      <c r="L31" s="18"/>
      <c r="M31" s="27">
        <f t="shared" si="1"/>
        <v>6</v>
      </c>
      <c r="N31" s="200"/>
      <c r="O31" s="200"/>
      <c r="P31" s="200"/>
      <c r="Q31" s="200"/>
    </row>
    <row r="32" spans="1:17" ht="18" customHeight="1" thickBot="1">
      <c r="A32" s="22" t="s">
        <v>47</v>
      </c>
      <c r="B32" s="13"/>
      <c r="C32" s="108">
        <v>6</v>
      </c>
      <c r="D32" s="108">
        <v>4</v>
      </c>
      <c r="E32" s="108"/>
      <c r="F32" s="25">
        <f t="shared" si="0"/>
        <v>10</v>
      </c>
      <c r="G32" s="19">
        <v>10</v>
      </c>
      <c r="H32" s="18"/>
      <c r="I32" s="18"/>
      <c r="J32" s="18"/>
      <c r="K32" s="18"/>
      <c r="L32" s="18"/>
      <c r="M32" s="27">
        <f t="shared" si="1"/>
        <v>10</v>
      </c>
      <c r="N32" s="200"/>
      <c r="O32" s="200"/>
      <c r="P32" s="200"/>
      <c r="Q32" s="200"/>
    </row>
    <row r="33" spans="1:17" ht="18" customHeight="1" thickBot="1">
      <c r="A33" s="22" t="s">
        <v>93</v>
      </c>
      <c r="B33" s="13"/>
      <c r="C33" s="108"/>
      <c r="D33" s="108"/>
      <c r="E33" s="108"/>
      <c r="F33" s="25">
        <f t="shared" si="0"/>
        <v>0</v>
      </c>
      <c r="G33" s="19"/>
      <c r="H33" s="18"/>
      <c r="I33" s="18"/>
      <c r="J33" s="18"/>
      <c r="K33" s="18"/>
      <c r="L33" s="18"/>
      <c r="M33" s="27">
        <f t="shared" si="1"/>
        <v>0</v>
      </c>
      <c r="N33" s="200"/>
      <c r="O33" s="200"/>
      <c r="P33" s="200"/>
      <c r="Q33" s="200"/>
    </row>
    <row r="34" spans="1:17" ht="18" customHeight="1" thickBot="1">
      <c r="A34" s="22" t="s">
        <v>68</v>
      </c>
      <c r="B34" s="13"/>
      <c r="C34" s="108">
        <v>11</v>
      </c>
      <c r="D34" s="108">
        <v>12</v>
      </c>
      <c r="E34" s="108"/>
      <c r="F34" s="25">
        <f t="shared" si="0"/>
        <v>23</v>
      </c>
      <c r="G34" s="19">
        <v>23</v>
      </c>
      <c r="H34" s="18"/>
      <c r="I34" s="18"/>
      <c r="J34" s="18"/>
      <c r="K34" s="18"/>
      <c r="L34" s="18"/>
      <c r="M34" s="27">
        <f t="shared" si="1"/>
        <v>23</v>
      </c>
      <c r="N34" s="200"/>
      <c r="O34" s="200"/>
      <c r="P34" s="200"/>
      <c r="Q34" s="200"/>
    </row>
    <row r="35" spans="1:17" ht="18" customHeight="1" thickBot="1">
      <c r="A35" s="22" t="s">
        <v>73</v>
      </c>
      <c r="B35" s="13"/>
      <c r="C35" s="108">
        <v>5</v>
      </c>
      <c r="D35" s="108">
        <v>4</v>
      </c>
      <c r="E35" s="108">
        <v>9</v>
      </c>
      <c r="F35" s="25">
        <f t="shared" si="0"/>
        <v>18</v>
      </c>
      <c r="G35" s="19">
        <v>18</v>
      </c>
      <c r="H35" s="18"/>
      <c r="I35" s="18"/>
      <c r="J35" s="18"/>
      <c r="K35" s="18"/>
      <c r="L35" s="18"/>
      <c r="M35" s="27">
        <f t="shared" si="1"/>
        <v>18</v>
      </c>
      <c r="N35" s="200"/>
      <c r="O35" s="200"/>
      <c r="P35" s="200"/>
      <c r="Q35" s="200"/>
    </row>
    <row r="36" spans="1:17" ht="18" customHeight="1" thickBot="1">
      <c r="A36" s="22" t="s">
        <v>106</v>
      </c>
      <c r="B36" s="13"/>
      <c r="C36" s="108"/>
      <c r="D36" s="108"/>
      <c r="E36" s="108"/>
      <c r="F36" s="25">
        <f t="shared" si="0"/>
        <v>0</v>
      </c>
      <c r="G36" s="19"/>
      <c r="H36" s="18"/>
      <c r="I36" s="18"/>
      <c r="J36" s="18"/>
      <c r="K36" s="18"/>
      <c r="L36" s="18"/>
      <c r="M36" s="27">
        <f t="shared" si="1"/>
        <v>0</v>
      </c>
      <c r="N36" s="200"/>
      <c r="O36" s="200"/>
      <c r="P36" s="200"/>
      <c r="Q36" s="200"/>
    </row>
    <row r="37" spans="1:17" ht="18" customHeight="1" thickBot="1">
      <c r="A37" s="22" t="s">
        <v>21</v>
      </c>
      <c r="B37" s="13"/>
      <c r="C37" s="108">
        <v>12</v>
      </c>
      <c r="D37" s="108">
        <v>14</v>
      </c>
      <c r="E37" s="108">
        <v>9</v>
      </c>
      <c r="F37" s="25">
        <f t="shared" si="0"/>
        <v>35</v>
      </c>
      <c r="G37" s="19">
        <v>34</v>
      </c>
      <c r="H37" s="18"/>
      <c r="I37" s="18"/>
      <c r="J37" s="18"/>
      <c r="K37" s="18">
        <v>1</v>
      </c>
      <c r="L37" s="18"/>
      <c r="M37" s="27">
        <f t="shared" si="1"/>
        <v>35</v>
      </c>
      <c r="N37" s="200"/>
      <c r="O37" s="200"/>
      <c r="P37" s="200"/>
      <c r="Q37" s="200"/>
    </row>
    <row r="38" spans="1:17" ht="18" customHeight="1" thickBot="1">
      <c r="A38" s="23" t="s">
        <v>105</v>
      </c>
      <c r="B38" s="13"/>
      <c r="C38" s="108">
        <v>1</v>
      </c>
      <c r="D38" s="108"/>
      <c r="E38" s="108"/>
      <c r="F38" s="25">
        <f t="shared" si="0"/>
        <v>1</v>
      </c>
      <c r="G38" s="19">
        <v>2</v>
      </c>
      <c r="H38" s="18"/>
      <c r="I38" s="18"/>
      <c r="J38" s="18"/>
      <c r="K38" s="18"/>
      <c r="L38" s="18"/>
      <c r="M38" s="27">
        <f t="shared" si="1"/>
        <v>2</v>
      </c>
      <c r="N38" s="199" t="s">
        <v>53</v>
      </c>
      <c r="O38" s="200"/>
      <c r="P38" s="200"/>
      <c r="Q38" s="200"/>
    </row>
    <row r="39" spans="1:17" ht="18" customHeight="1" thickBot="1">
      <c r="A39" s="23" t="s">
        <v>28</v>
      </c>
      <c r="B39" s="13"/>
      <c r="C39" s="108"/>
      <c r="D39" s="108"/>
      <c r="E39" s="108"/>
      <c r="F39" s="25">
        <f t="shared" si="0"/>
        <v>0</v>
      </c>
      <c r="G39" s="19">
        <v>13</v>
      </c>
      <c r="H39" s="18"/>
      <c r="I39" s="18"/>
      <c r="J39" s="18"/>
      <c r="K39" s="18"/>
      <c r="L39" s="18"/>
      <c r="M39" s="27">
        <f t="shared" si="1"/>
        <v>13</v>
      </c>
      <c r="N39" s="200"/>
      <c r="O39" s="200"/>
      <c r="P39" s="200"/>
      <c r="Q39" s="200"/>
    </row>
    <row r="40" spans="1:17" ht="18" customHeight="1" thickBot="1">
      <c r="A40" s="23" t="s">
        <v>29</v>
      </c>
      <c r="B40" s="13"/>
      <c r="C40" s="108"/>
      <c r="D40" s="108"/>
      <c r="E40" s="108"/>
      <c r="F40" s="25">
        <f t="shared" si="0"/>
        <v>0</v>
      </c>
      <c r="G40" s="19">
        <v>18</v>
      </c>
      <c r="H40" s="18"/>
      <c r="I40" s="18"/>
      <c r="J40" s="18"/>
      <c r="K40" s="18"/>
      <c r="L40" s="18"/>
      <c r="M40" s="27">
        <f t="shared" si="1"/>
        <v>18</v>
      </c>
      <c r="N40" s="200"/>
      <c r="O40" s="200"/>
      <c r="P40" s="200"/>
      <c r="Q40" s="200"/>
    </row>
    <row r="41" spans="1:17" ht="18" customHeight="1" thickBot="1">
      <c r="A41" s="23" t="s">
        <v>30</v>
      </c>
      <c r="B41" s="13"/>
      <c r="C41" s="108"/>
      <c r="D41" s="108"/>
      <c r="E41" s="108"/>
      <c r="F41" s="25">
        <f t="shared" si="0"/>
        <v>0</v>
      </c>
      <c r="G41" s="19">
        <v>13</v>
      </c>
      <c r="H41" s="18"/>
      <c r="I41" s="18"/>
      <c r="J41" s="18"/>
      <c r="K41" s="18"/>
      <c r="L41" s="18"/>
      <c r="M41" s="27">
        <f t="shared" si="1"/>
        <v>13</v>
      </c>
      <c r="N41" s="200"/>
      <c r="O41" s="200"/>
      <c r="P41" s="200"/>
      <c r="Q41" s="200"/>
    </row>
    <row r="42" spans="1:17" ht="17.25" thickBot="1">
      <c r="A42" s="13" t="s">
        <v>51</v>
      </c>
      <c r="B42" s="108"/>
      <c r="C42" s="108"/>
      <c r="D42" s="108"/>
      <c r="E42" s="108"/>
      <c r="F42" s="13">
        <f>SUM(F6:F37)</f>
        <v>683</v>
      </c>
      <c r="G42" s="108"/>
      <c r="H42" s="108"/>
      <c r="I42" s="108"/>
      <c r="J42" s="108"/>
      <c r="K42" s="28">
        <f>SUM(K23:K37)</f>
        <v>8</v>
      </c>
      <c r="L42" s="108"/>
      <c r="M42" s="29"/>
      <c r="N42" s="229"/>
      <c r="O42" s="230"/>
      <c r="P42" s="230"/>
      <c r="Q42" s="230"/>
    </row>
    <row r="43" spans="1:17" ht="17.25" thickBot="1">
      <c r="A43" s="4"/>
      <c r="B43" s="109"/>
      <c r="F43" s="4"/>
      <c r="G43" s="109"/>
      <c r="M43" s="1"/>
      <c r="P43"/>
    </row>
    <row r="44" spans="1:17" ht="23.25" customHeight="1" thickBot="1">
      <c r="A44" s="204" t="s">
        <v>64</v>
      </c>
      <c r="B44" s="238" t="s">
        <v>3</v>
      </c>
      <c r="C44" s="239"/>
      <c r="D44" s="239"/>
      <c r="E44" s="239"/>
      <c r="F44" s="239"/>
      <c r="G44" s="239"/>
      <c r="H44" s="240" t="s">
        <v>108</v>
      </c>
      <c r="I44" s="241"/>
      <c r="J44" s="241"/>
      <c r="K44" s="241"/>
      <c r="L44" s="231"/>
      <c r="M44" s="240" t="s">
        <v>5</v>
      </c>
      <c r="N44" s="239"/>
      <c r="O44" s="239"/>
      <c r="P44" s="239"/>
      <c r="Q44" s="242"/>
    </row>
    <row r="45" spans="1:17" s="3" customFormat="1" ht="27.75" customHeight="1" thickBot="1">
      <c r="A45" s="204"/>
      <c r="B45" s="13" t="s">
        <v>33</v>
      </c>
      <c r="C45" s="14" t="s">
        <v>61</v>
      </c>
      <c r="D45" s="14" t="s">
        <v>62</v>
      </c>
      <c r="E45" s="14" t="s">
        <v>42</v>
      </c>
      <c r="F45" s="14" t="s">
        <v>13</v>
      </c>
      <c r="G45" s="24" t="s">
        <v>9</v>
      </c>
      <c r="H45" s="15" t="s">
        <v>61</v>
      </c>
      <c r="I45" s="14" t="s">
        <v>62</v>
      </c>
      <c r="J45" s="14" t="s">
        <v>11</v>
      </c>
      <c r="K45" s="14" t="s">
        <v>12</v>
      </c>
      <c r="L45" s="26" t="s">
        <v>9</v>
      </c>
      <c r="M45" s="233" t="s">
        <v>63</v>
      </c>
      <c r="N45" s="243"/>
      <c r="O45" s="243"/>
      <c r="P45" s="243"/>
      <c r="Q45" s="244"/>
    </row>
    <row r="46" spans="1:17" ht="17.25" thickBot="1">
      <c r="A46" s="31" t="s">
        <v>80</v>
      </c>
      <c r="B46" s="106"/>
      <c r="C46" s="108"/>
      <c r="D46" s="108">
        <v>1</v>
      </c>
      <c r="E46" s="108"/>
      <c r="F46" s="108"/>
      <c r="G46" s="13">
        <f>SUM(B46:F46)</f>
        <v>1</v>
      </c>
      <c r="H46" s="13"/>
      <c r="I46" s="108">
        <v>1</v>
      </c>
      <c r="J46" s="108"/>
      <c r="K46" s="108"/>
      <c r="L46" s="81">
        <f>SUM(H46:K46)</f>
        <v>1</v>
      </c>
      <c r="M46" s="234"/>
      <c r="N46" s="245"/>
      <c r="O46" s="245"/>
      <c r="P46" s="245"/>
      <c r="Q46" s="236"/>
    </row>
    <row r="47" spans="1:17" ht="17.25" thickBot="1">
      <c r="A47" s="31" t="s">
        <v>72</v>
      </c>
      <c r="B47" s="106">
        <v>12</v>
      </c>
      <c r="C47" s="108"/>
      <c r="D47" s="108">
        <v>7</v>
      </c>
      <c r="E47" s="108"/>
      <c r="F47" s="108"/>
      <c r="G47" s="13">
        <f t="shared" ref="G47:G51" si="2">SUM(B47:F47)</f>
        <v>19</v>
      </c>
      <c r="H47" s="13">
        <v>1</v>
      </c>
      <c r="I47" s="108">
        <v>18</v>
      </c>
      <c r="J47" s="108"/>
      <c r="K47" s="108"/>
      <c r="L47" s="81">
        <f t="shared" ref="L47:L52" si="3">SUM(H47:K47)</f>
        <v>19</v>
      </c>
      <c r="M47" s="234"/>
      <c r="N47" s="245"/>
      <c r="O47" s="245"/>
      <c r="P47" s="245"/>
      <c r="Q47" s="236"/>
    </row>
    <row r="48" spans="1:17" ht="17.25" thickBot="1">
      <c r="A48" s="31" t="s">
        <v>60</v>
      </c>
      <c r="B48" s="106">
        <v>12</v>
      </c>
      <c r="C48" s="108"/>
      <c r="D48" s="108"/>
      <c r="E48" s="108"/>
      <c r="F48" s="108"/>
      <c r="G48" s="13">
        <f t="shared" si="2"/>
        <v>12</v>
      </c>
      <c r="H48" s="13"/>
      <c r="I48" s="108"/>
      <c r="J48" s="108"/>
      <c r="K48" s="108"/>
      <c r="L48" s="81">
        <f t="shared" si="3"/>
        <v>0</v>
      </c>
      <c r="M48" s="234"/>
      <c r="N48" s="245"/>
      <c r="O48" s="245"/>
      <c r="P48" s="245"/>
      <c r="Q48" s="236"/>
    </row>
    <row r="49" spans="1:17" ht="17.25" thickBot="1">
      <c r="A49" s="31" t="s">
        <v>74</v>
      </c>
      <c r="B49" s="106"/>
      <c r="C49" s="108"/>
      <c r="D49" s="108"/>
      <c r="E49" s="108"/>
      <c r="F49" s="108"/>
      <c r="G49" s="13">
        <f t="shared" si="2"/>
        <v>0</v>
      </c>
      <c r="H49" s="13"/>
      <c r="I49" s="108"/>
      <c r="J49" s="108"/>
      <c r="K49" s="108"/>
      <c r="L49" s="81">
        <f t="shared" si="3"/>
        <v>0</v>
      </c>
      <c r="M49" s="234"/>
      <c r="N49" s="245"/>
      <c r="O49" s="245"/>
      <c r="P49" s="245"/>
      <c r="Q49" s="236"/>
    </row>
    <row r="50" spans="1:17" ht="17.25" thickBot="1">
      <c r="A50" s="31" t="s">
        <v>113</v>
      </c>
      <c r="B50" s="117"/>
      <c r="C50" s="116"/>
      <c r="D50" s="116">
        <v>14</v>
      </c>
      <c r="E50" s="116"/>
      <c r="F50" s="116"/>
      <c r="G50" s="13"/>
      <c r="H50" s="13"/>
      <c r="I50" s="116">
        <v>14</v>
      </c>
      <c r="J50" s="116"/>
      <c r="K50" s="116"/>
      <c r="L50" s="81"/>
      <c r="M50" s="234"/>
      <c r="N50" s="245"/>
      <c r="O50" s="245"/>
      <c r="P50" s="245"/>
      <c r="Q50" s="236"/>
    </row>
    <row r="51" spans="1:17" ht="17.25" thickBot="1">
      <c r="A51" s="31" t="s">
        <v>65</v>
      </c>
      <c r="B51" s="13">
        <v>15</v>
      </c>
      <c r="C51" s="108"/>
      <c r="D51" s="108"/>
      <c r="E51" s="108"/>
      <c r="F51" s="108"/>
      <c r="G51" s="13">
        <f t="shared" si="2"/>
        <v>15</v>
      </c>
      <c r="H51" s="13"/>
      <c r="I51" s="108">
        <v>11</v>
      </c>
      <c r="J51" s="108"/>
      <c r="K51" s="108"/>
      <c r="L51" s="81">
        <f t="shared" si="3"/>
        <v>11</v>
      </c>
      <c r="M51" s="234"/>
      <c r="N51" s="245"/>
      <c r="O51" s="245"/>
      <c r="P51" s="245"/>
      <c r="Q51" s="236"/>
    </row>
    <row r="52" spans="1:17" ht="17.25" thickBot="1">
      <c r="A52" s="31" t="s">
        <v>114</v>
      </c>
      <c r="B52" s="13"/>
      <c r="C52" s="116"/>
      <c r="D52" s="116">
        <v>6</v>
      </c>
      <c r="E52" s="116"/>
      <c r="F52" s="116"/>
      <c r="G52" s="13"/>
      <c r="H52" s="13"/>
      <c r="I52" s="116">
        <v>6</v>
      </c>
      <c r="J52" s="116"/>
      <c r="K52" s="116"/>
      <c r="L52" s="81">
        <f t="shared" si="3"/>
        <v>6</v>
      </c>
      <c r="M52" s="234"/>
      <c r="N52" s="245"/>
      <c r="O52" s="245"/>
      <c r="P52" s="245"/>
      <c r="Q52" s="236"/>
    </row>
    <row r="53" spans="1:17" ht="17.25" thickBot="1">
      <c r="A53" s="107" t="s">
        <v>9</v>
      </c>
      <c r="B53" s="13"/>
      <c r="C53" s="108"/>
      <c r="D53" s="108"/>
      <c r="E53" s="108"/>
      <c r="F53" s="108"/>
      <c r="G53" s="13">
        <f>SUM(G46:G51)</f>
        <v>47</v>
      </c>
      <c r="H53" s="13"/>
      <c r="I53" s="108"/>
      <c r="J53" s="108"/>
      <c r="K53" s="108"/>
      <c r="L53" s="108">
        <f>SUM(L46:L52)</f>
        <v>37</v>
      </c>
      <c r="M53" s="226"/>
      <c r="N53" s="227"/>
      <c r="O53" s="227"/>
      <c r="P53" s="227"/>
      <c r="Q53" s="228"/>
    </row>
    <row r="54" spans="1:17">
      <c r="K54" s="110"/>
    </row>
    <row r="58" spans="1:17">
      <c r="K58" s="110"/>
    </row>
  </sheetData>
  <mergeCells count="18">
    <mergeCell ref="N38:Q41"/>
    <mergeCell ref="A1:M2"/>
    <mergeCell ref="N2:N3"/>
    <mergeCell ref="A4:A5"/>
    <mergeCell ref="B4:F4"/>
    <mergeCell ref="G4:M4"/>
    <mergeCell ref="N4:Q5"/>
    <mergeCell ref="N6:Q10"/>
    <mergeCell ref="N11:Q11"/>
    <mergeCell ref="N12:Q17"/>
    <mergeCell ref="N18:Q22"/>
    <mergeCell ref="N23:Q37"/>
    <mergeCell ref="N42:Q42"/>
    <mergeCell ref="A44:A45"/>
    <mergeCell ref="B44:G44"/>
    <mergeCell ref="H44:L44"/>
    <mergeCell ref="M44:Q44"/>
    <mergeCell ref="M45:Q53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58"/>
  <sheetViews>
    <sheetView topLeftCell="A37" zoomScale="115" zoomScaleNormal="115" workbookViewId="0">
      <selection activeCell="C48" sqref="C48"/>
    </sheetView>
  </sheetViews>
  <sheetFormatPr defaultRowHeight="16.5"/>
  <cols>
    <col min="1" max="1" width="26.875" style="2" customWidth="1"/>
    <col min="2" max="2" width="6.625" style="4" customWidth="1"/>
    <col min="3" max="6" width="6.625" style="114" customWidth="1"/>
    <col min="7" max="7" width="7.625" style="4" customWidth="1"/>
    <col min="8" max="8" width="7.75" style="114" customWidth="1"/>
    <col min="9" max="10" width="6.625" style="114" customWidth="1"/>
    <col min="11" max="11" width="9.25" style="114" customWidth="1"/>
    <col min="12" max="13" width="6.625" style="114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112</v>
      </c>
      <c r="B3" s="10"/>
      <c r="C3" s="115"/>
      <c r="D3" s="115"/>
      <c r="E3" s="115"/>
      <c r="F3" s="115"/>
      <c r="G3" s="10"/>
      <c r="H3" s="115"/>
      <c r="I3" s="115"/>
      <c r="J3" s="115"/>
      <c r="K3" s="115"/>
      <c r="L3" s="115"/>
      <c r="M3" s="115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113"/>
      <c r="D6" s="113"/>
      <c r="E6" s="113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113">
        <v>4</v>
      </c>
      <c r="D7" s="113"/>
      <c r="E7" s="113"/>
      <c r="F7" s="25">
        <f t="shared" ref="F7:F41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1" si="1">SUM(G7:L7)</f>
        <v>4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113"/>
      <c r="D8" s="113"/>
      <c r="E8" s="113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113">
        <v>60</v>
      </c>
      <c r="D9" s="113"/>
      <c r="E9" s="113"/>
      <c r="F9" s="25">
        <f t="shared" si="0"/>
        <v>60</v>
      </c>
      <c r="G9" s="19"/>
      <c r="H9" s="18"/>
      <c r="I9" s="18"/>
      <c r="J9" s="18">
        <v>60</v>
      </c>
      <c r="K9" s="18"/>
      <c r="L9" s="18"/>
      <c r="M9" s="27">
        <f t="shared" si="1"/>
        <v>60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113">
        <v>8</v>
      </c>
      <c r="D10" s="113">
        <v>8</v>
      </c>
      <c r="E10" s="113"/>
      <c r="F10" s="25">
        <f t="shared" si="0"/>
        <v>16</v>
      </c>
      <c r="G10" s="19"/>
      <c r="H10" s="18"/>
      <c r="I10" s="18"/>
      <c r="J10" s="18">
        <v>16</v>
      </c>
      <c r="K10" s="18"/>
      <c r="L10" s="18"/>
      <c r="M10" s="27">
        <f t="shared" si="1"/>
        <v>16</v>
      </c>
      <c r="N10" s="200"/>
      <c r="O10" s="200"/>
      <c r="P10" s="200"/>
      <c r="Q10" s="200"/>
    </row>
    <row r="11" spans="1:17" ht="18" customHeight="1" thickBot="1">
      <c r="A11" s="20" t="s">
        <v>14</v>
      </c>
      <c r="B11" s="13">
        <v>68</v>
      </c>
      <c r="C11" s="113">
        <v>26</v>
      </c>
      <c r="D11" s="113">
        <v>33</v>
      </c>
      <c r="E11" s="113"/>
      <c r="F11" s="25">
        <f t="shared" si="0"/>
        <v>127</v>
      </c>
      <c r="G11" s="19">
        <v>4</v>
      </c>
      <c r="H11" s="18"/>
      <c r="I11" s="18"/>
      <c r="J11" s="18"/>
      <c r="K11" s="18"/>
      <c r="L11" s="18"/>
      <c r="M11" s="27">
        <f t="shared" si="1"/>
        <v>4</v>
      </c>
      <c r="N11" s="199" t="s">
        <v>55</v>
      </c>
      <c r="O11" s="200"/>
      <c r="P11" s="200"/>
      <c r="Q11" s="200"/>
    </row>
    <row r="12" spans="1:17" ht="18" customHeight="1" thickBot="1">
      <c r="A12" s="20" t="s">
        <v>15</v>
      </c>
      <c r="B12" s="13"/>
      <c r="C12" s="113">
        <v>12</v>
      </c>
      <c r="D12" s="113"/>
      <c r="E12" s="113"/>
      <c r="F12" s="25">
        <f t="shared" si="0"/>
        <v>12</v>
      </c>
      <c r="G12" s="19">
        <v>8</v>
      </c>
      <c r="H12" s="18"/>
      <c r="I12" s="18"/>
      <c r="J12" s="18">
        <v>4</v>
      </c>
      <c r="K12" s="18"/>
      <c r="L12" s="18"/>
      <c r="M12" s="27">
        <f t="shared" si="1"/>
        <v>12</v>
      </c>
      <c r="N12" s="199" t="s">
        <v>54</v>
      </c>
      <c r="O12" s="200"/>
      <c r="P12" s="200"/>
      <c r="Q12" s="200"/>
    </row>
    <row r="13" spans="1:17" ht="18" customHeight="1" thickBot="1">
      <c r="A13" s="20" t="s">
        <v>16</v>
      </c>
      <c r="B13" s="13"/>
      <c r="C13" s="113">
        <v>8</v>
      </c>
      <c r="D13" s="113"/>
      <c r="E13" s="113"/>
      <c r="F13" s="25">
        <f t="shared" si="0"/>
        <v>8</v>
      </c>
      <c r="G13" s="19">
        <v>8</v>
      </c>
      <c r="H13" s="18"/>
      <c r="I13" s="18"/>
      <c r="J13" s="18"/>
      <c r="K13" s="18"/>
      <c r="L13" s="18"/>
      <c r="M13" s="27">
        <f t="shared" si="1"/>
        <v>8</v>
      </c>
      <c r="N13" s="200"/>
      <c r="O13" s="200"/>
      <c r="P13" s="200"/>
      <c r="Q13" s="200"/>
    </row>
    <row r="14" spans="1:17" ht="18" customHeight="1" thickBot="1">
      <c r="A14" s="20" t="s">
        <v>31</v>
      </c>
      <c r="B14" s="13"/>
      <c r="C14" s="113">
        <v>8</v>
      </c>
      <c r="D14" s="113">
        <v>8</v>
      </c>
      <c r="E14" s="113"/>
      <c r="F14" s="25">
        <f t="shared" si="0"/>
        <v>16</v>
      </c>
      <c r="G14" s="19">
        <v>11</v>
      </c>
      <c r="H14" s="18"/>
      <c r="I14" s="18"/>
      <c r="J14" s="18">
        <v>5</v>
      </c>
      <c r="K14" s="18"/>
      <c r="L14" s="18"/>
      <c r="M14" s="27">
        <f t="shared" si="1"/>
        <v>16</v>
      </c>
      <c r="N14" s="200"/>
      <c r="O14" s="200"/>
      <c r="P14" s="200"/>
      <c r="Q14" s="200"/>
    </row>
    <row r="15" spans="1:17" ht="18" customHeight="1" thickBot="1">
      <c r="A15" s="20" t="s">
        <v>38</v>
      </c>
      <c r="B15" s="13"/>
      <c r="C15" s="113">
        <v>4</v>
      </c>
      <c r="D15" s="113"/>
      <c r="E15" s="113"/>
      <c r="F15" s="25">
        <f t="shared" si="0"/>
        <v>4</v>
      </c>
      <c r="G15" s="19">
        <v>1</v>
      </c>
      <c r="H15" s="18"/>
      <c r="I15" s="18"/>
      <c r="J15" s="18">
        <v>3</v>
      </c>
      <c r="K15" s="18"/>
      <c r="L15" s="18"/>
      <c r="M15" s="27">
        <f t="shared" si="1"/>
        <v>4</v>
      </c>
      <c r="N15" s="200"/>
      <c r="O15" s="200"/>
      <c r="P15" s="200"/>
      <c r="Q15" s="200"/>
    </row>
    <row r="16" spans="1:17" ht="18" customHeight="1" thickBot="1">
      <c r="A16" s="20" t="s">
        <v>37</v>
      </c>
      <c r="B16" s="13"/>
      <c r="C16" s="113">
        <v>4</v>
      </c>
      <c r="D16" s="113"/>
      <c r="E16" s="113"/>
      <c r="F16" s="25">
        <f t="shared" si="0"/>
        <v>4</v>
      </c>
      <c r="G16" s="19">
        <v>2</v>
      </c>
      <c r="H16" s="18"/>
      <c r="I16" s="18"/>
      <c r="J16" s="18">
        <v>2</v>
      </c>
      <c r="K16" s="18"/>
      <c r="L16" s="18"/>
      <c r="M16" s="27">
        <f t="shared" si="1"/>
        <v>4</v>
      </c>
      <c r="N16" s="200"/>
      <c r="O16" s="200"/>
      <c r="P16" s="200"/>
      <c r="Q16" s="200"/>
    </row>
    <row r="17" spans="1:17" ht="18" customHeight="1" thickBot="1">
      <c r="A17" s="20" t="s">
        <v>25</v>
      </c>
      <c r="B17" s="13"/>
      <c r="C17" s="113">
        <v>12</v>
      </c>
      <c r="D17" s="113"/>
      <c r="E17" s="113"/>
      <c r="F17" s="25">
        <f t="shared" si="0"/>
        <v>12</v>
      </c>
      <c r="G17" s="19">
        <v>12</v>
      </c>
      <c r="H17" s="18"/>
      <c r="I17" s="18"/>
      <c r="J17" s="18"/>
      <c r="K17" s="18"/>
      <c r="L17" s="18"/>
      <c r="M17" s="27">
        <f t="shared" si="1"/>
        <v>12</v>
      </c>
      <c r="N17" s="200"/>
      <c r="O17" s="200"/>
      <c r="P17" s="200"/>
      <c r="Q17" s="200"/>
    </row>
    <row r="18" spans="1:17" ht="18" customHeight="1" thickBot="1">
      <c r="A18" s="21" t="s">
        <v>20</v>
      </c>
      <c r="B18" s="13"/>
      <c r="C18" s="113"/>
      <c r="D18" s="113"/>
      <c r="E18" s="113"/>
      <c r="F18" s="25">
        <f t="shared" si="0"/>
        <v>0</v>
      </c>
      <c r="G18" s="19"/>
      <c r="H18" s="18"/>
      <c r="I18" s="18"/>
      <c r="J18" s="18"/>
      <c r="K18" s="18"/>
      <c r="L18" s="18"/>
      <c r="M18" s="27">
        <f t="shared" si="1"/>
        <v>0</v>
      </c>
      <c r="N18" s="208" t="s">
        <v>35</v>
      </c>
      <c r="O18" s="209"/>
      <c r="P18" s="209"/>
      <c r="Q18" s="210"/>
    </row>
    <row r="19" spans="1:17" ht="18" customHeight="1" thickBot="1">
      <c r="A19" s="21" t="s">
        <v>69</v>
      </c>
      <c r="B19" s="13">
        <v>10</v>
      </c>
      <c r="C19" s="113">
        <v>30</v>
      </c>
      <c r="D19" s="113">
        <v>25</v>
      </c>
      <c r="E19" s="113"/>
      <c r="F19" s="25">
        <f t="shared" si="0"/>
        <v>65</v>
      </c>
      <c r="G19" s="19">
        <v>13</v>
      </c>
      <c r="H19" s="18"/>
      <c r="I19" s="18"/>
      <c r="J19" s="18"/>
      <c r="K19" s="18"/>
      <c r="L19" s="18"/>
      <c r="M19" s="27">
        <f t="shared" si="1"/>
        <v>13</v>
      </c>
      <c r="N19" s="211"/>
      <c r="O19" s="212"/>
      <c r="P19" s="212"/>
      <c r="Q19" s="213"/>
    </row>
    <row r="20" spans="1:17" ht="18" customHeight="1" thickBot="1">
      <c r="A20" s="21" t="s">
        <v>70</v>
      </c>
      <c r="B20" s="13">
        <v>4</v>
      </c>
      <c r="C20" s="113">
        <v>12</v>
      </c>
      <c r="D20" s="113">
        <v>12</v>
      </c>
      <c r="E20" s="113"/>
      <c r="F20" s="25">
        <f t="shared" si="0"/>
        <v>28</v>
      </c>
      <c r="G20" s="19">
        <v>7</v>
      </c>
      <c r="H20" s="18"/>
      <c r="I20" s="18"/>
      <c r="J20" s="18"/>
      <c r="K20" s="18"/>
      <c r="L20" s="18"/>
      <c r="M20" s="27">
        <f t="shared" si="1"/>
        <v>7</v>
      </c>
      <c r="N20" s="211"/>
      <c r="O20" s="212"/>
      <c r="P20" s="212"/>
      <c r="Q20" s="213"/>
    </row>
    <row r="21" spans="1:17" ht="18" customHeight="1" thickBot="1">
      <c r="A21" s="21" t="s">
        <v>57</v>
      </c>
      <c r="B21" s="13">
        <v>24</v>
      </c>
      <c r="C21" s="113"/>
      <c r="D21" s="113"/>
      <c r="E21" s="113"/>
      <c r="F21" s="25">
        <f t="shared" si="0"/>
        <v>24</v>
      </c>
      <c r="G21" s="19">
        <v>16</v>
      </c>
      <c r="H21" s="18"/>
      <c r="I21" s="18"/>
      <c r="J21" s="18"/>
      <c r="K21" s="18"/>
      <c r="L21" s="18"/>
      <c r="M21" s="27">
        <f t="shared" si="1"/>
        <v>16</v>
      </c>
      <c r="N21" s="214"/>
      <c r="O21" s="215"/>
      <c r="P21" s="215"/>
      <c r="Q21" s="216"/>
    </row>
    <row r="22" spans="1:17" ht="18" customHeight="1" thickBot="1">
      <c r="A22" s="21" t="s">
        <v>77</v>
      </c>
      <c r="B22" s="13">
        <v>28</v>
      </c>
      <c r="C22" s="113"/>
      <c r="D22" s="113"/>
      <c r="E22" s="113"/>
      <c r="F22" s="25">
        <f t="shared" si="0"/>
        <v>28</v>
      </c>
      <c r="G22" s="19">
        <v>1</v>
      </c>
      <c r="H22" s="18"/>
      <c r="I22" s="18"/>
      <c r="J22" s="18"/>
      <c r="K22" s="18"/>
      <c r="L22" s="18"/>
      <c r="M22" s="27">
        <f t="shared" si="1"/>
        <v>1</v>
      </c>
      <c r="N22" s="217"/>
      <c r="O22" s="218"/>
      <c r="P22" s="218"/>
      <c r="Q22" s="219"/>
    </row>
    <row r="23" spans="1:17" ht="18" customHeight="1" thickBot="1">
      <c r="A23" s="22" t="s">
        <v>23</v>
      </c>
      <c r="B23" s="13"/>
      <c r="C23" s="113">
        <v>10</v>
      </c>
      <c r="D23" s="113"/>
      <c r="E23" s="113"/>
      <c r="F23" s="25">
        <f t="shared" si="0"/>
        <v>10</v>
      </c>
      <c r="G23" s="19">
        <v>10</v>
      </c>
      <c r="H23" s="18"/>
      <c r="I23" s="18"/>
      <c r="J23" s="18"/>
      <c r="K23" s="18"/>
      <c r="L23" s="18"/>
      <c r="M23" s="27">
        <f t="shared" si="1"/>
        <v>10</v>
      </c>
      <c r="N23" s="199" t="s">
        <v>52</v>
      </c>
      <c r="O23" s="199"/>
      <c r="P23" s="199"/>
      <c r="Q23" s="199"/>
    </row>
    <row r="24" spans="1:17" ht="18" customHeight="1" thickBot="1">
      <c r="A24" s="22" t="s">
        <v>85</v>
      </c>
      <c r="B24" s="13"/>
      <c r="C24" s="113">
        <v>7</v>
      </c>
      <c r="D24" s="113"/>
      <c r="E24" s="113"/>
      <c r="F24" s="25">
        <f t="shared" si="0"/>
        <v>7</v>
      </c>
      <c r="G24" s="19">
        <v>7</v>
      </c>
      <c r="H24" s="18"/>
      <c r="I24" s="18"/>
      <c r="J24" s="18"/>
      <c r="K24" s="18"/>
      <c r="L24" s="18"/>
      <c r="M24" s="27">
        <f t="shared" si="1"/>
        <v>7</v>
      </c>
      <c r="N24" s="200"/>
      <c r="O24" s="200"/>
      <c r="P24" s="200"/>
      <c r="Q24" s="200"/>
    </row>
    <row r="25" spans="1:17" ht="18" customHeight="1" thickBot="1">
      <c r="A25" s="22" t="s">
        <v>22</v>
      </c>
      <c r="B25" s="13"/>
      <c r="C25" s="113">
        <v>8</v>
      </c>
      <c r="D25" s="113"/>
      <c r="E25" s="113"/>
      <c r="F25" s="25">
        <f t="shared" si="0"/>
        <v>8</v>
      </c>
      <c r="G25" s="19">
        <v>3</v>
      </c>
      <c r="H25" s="18"/>
      <c r="I25" s="18"/>
      <c r="J25" s="18"/>
      <c r="K25" s="18"/>
      <c r="L25" s="18"/>
      <c r="M25" s="27">
        <f t="shared" si="1"/>
        <v>3</v>
      </c>
      <c r="N25" s="200"/>
      <c r="O25" s="200"/>
      <c r="P25" s="200"/>
      <c r="Q25" s="200"/>
    </row>
    <row r="26" spans="1:17" ht="18" customHeight="1" thickBot="1">
      <c r="A26" s="22" t="s">
        <v>26</v>
      </c>
      <c r="B26" s="13"/>
      <c r="C26" s="113">
        <v>10</v>
      </c>
      <c r="D26" s="113"/>
      <c r="E26" s="113"/>
      <c r="F26" s="25">
        <f t="shared" si="0"/>
        <v>10</v>
      </c>
      <c r="G26" s="19">
        <v>10</v>
      </c>
      <c r="H26" s="18"/>
      <c r="I26" s="18"/>
      <c r="J26" s="18"/>
      <c r="K26" s="18"/>
      <c r="L26" s="18"/>
      <c r="M26" s="27">
        <f t="shared" si="1"/>
        <v>10</v>
      </c>
      <c r="N26" s="200"/>
      <c r="O26" s="200"/>
      <c r="P26" s="200"/>
      <c r="Q26" s="200"/>
    </row>
    <row r="27" spans="1:17" ht="18" customHeight="1" thickBot="1">
      <c r="A27" s="22" t="s">
        <v>19</v>
      </c>
      <c r="B27" s="13"/>
      <c r="C27" s="113">
        <v>10</v>
      </c>
      <c r="D27" s="113"/>
      <c r="E27" s="113"/>
      <c r="F27" s="25">
        <f t="shared" si="0"/>
        <v>10</v>
      </c>
      <c r="G27" s="19">
        <v>8</v>
      </c>
      <c r="H27" s="18"/>
      <c r="I27" s="18"/>
      <c r="J27" s="18"/>
      <c r="K27" s="18">
        <v>2</v>
      </c>
      <c r="L27" s="18"/>
      <c r="M27" s="27">
        <f t="shared" si="1"/>
        <v>10</v>
      </c>
      <c r="N27" s="200"/>
      <c r="O27" s="200"/>
      <c r="P27" s="200"/>
      <c r="Q27" s="200"/>
    </row>
    <row r="28" spans="1:17" ht="18" customHeight="1" thickBot="1">
      <c r="A28" s="22" t="s">
        <v>27</v>
      </c>
      <c r="B28" s="13"/>
      <c r="C28" s="113">
        <v>12</v>
      </c>
      <c r="D28" s="113"/>
      <c r="E28" s="113"/>
      <c r="F28" s="25">
        <f t="shared" si="0"/>
        <v>12</v>
      </c>
      <c r="G28" s="19">
        <v>6</v>
      </c>
      <c r="H28" s="18"/>
      <c r="I28" s="18"/>
      <c r="J28" s="18"/>
      <c r="K28" s="18">
        <v>6</v>
      </c>
      <c r="L28" s="18"/>
      <c r="M28" s="27">
        <f t="shared" si="1"/>
        <v>12</v>
      </c>
      <c r="N28" s="200"/>
      <c r="O28" s="200"/>
      <c r="P28" s="200"/>
      <c r="Q28" s="200"/>
    </row>
    <row r="29" spans="1:17" ht="18" customHeight="1" thickBot="1">
      <c r="A29" s="22" t="s">
        <v>46</v>
      </c>
      <c r="B29" s="13"/>
      <c r="C29" s="113"/>
      <c r="D29" s="113"/>
      <c r="E29" s="113"/>
      <c r="F29" s="25">
        <f t="shared" si="0"/>
        <v>0</v>
      </c>
      <c r="G29" s="19"/>
      <c r="H29" s="18"/>
      <c r="I29" s="18"/>
      <c r="J29" s="18"/>
      <c r="K29" s="18"/>
      <c r="L29" s="18"/>
      <c r="M29" s="27">
        <f t="shared" si="1"/>
        <v>0</v>
      </c>
      <c r="N29" s="200"/>
      <c r="O29" s="200"/>
      <c r="P29" s="200"/>
      <c r="Q29" s="200"/>
    </row>
    <row r="30" spans="1:17" ht="18" customHeight="1" thickBot="1">
      <c r="A30" s="22" t="s">
        <v>36</v>
      </c>
      <c r="B30" s="13"/>
      <c r="C30" s="113">
        <v>10</v>
      </c>
      <c r="D30" s="113"/>
      <c r="E30" s="113"/>
      <c r="F30" s="25">
        <f t="shared" si="0"/>
        <v>10</v>
      </c>
      <c r="G30" s="19">
        <v>10</v>
      </c>
      <c r="H30" s="18"/>
      <c r="I30" s="18"/>
      <c r="J30" s="18"/>
      <c r="K30" s="18"/>
      <c r="L30" s="18"/>
      <c r="M30" s="27">
        <f t="shared" si="1"/>
        <v>10</v>
      </c>
      <c r="N30" s="200"/>
      <c r="O30" s="200"/>
      <c r="P30" s="200"/>
      <c r="Q30" s="200"/>
    </row>
    <row r="31" spans="1:17" ht="18" customHeight="1" thickBot="1">
      <c r="A31" s="22" t="s">
        <v>48</v>
      </c>
      <c r="B31" s="13"/>
      <c r="C31" s="113">
        <v>4</v>
      </c>
      <c r="D31" s="113"/>
      <c r="E31" s="113"/>
      <c r="F31" s="25">
        <f t="shared" si="0"/>
        <v>4</v>
      </c>
      <c r="G31" s="19">
        <v>1</v>
      </c>
      <c r="H31" s="18"/>
      <c r="I31" s="18"/>
      <c r="J31" s="18"/>
      <c r="K31" s="18">
        <v>3</v>
      </c>
      <c r="L31" s="18"/>
      <c r="M31" s="27">
        <f t="shared" si="1"/>
        <v>4</v>
      </c>
      <c r="N31" s="200"/>
      <c r="O31" s="200"/>
      <c r="P31" s="200"/>
      <c r="Q31" s="200"/>
    </row>
    <row r="32" spans="1:17" ht="18" customHeight="1" thickBot="1">
      <c r="A32" s="22" t="s">
        <v>47</v>
      </c>
      <c r="B32" s="13"/>
      <c r="C32" s="113">
        <v>11</v>
      </c>
      <c r="D32" s="113"/>
      <c r="E32" s="113"/>
      <c r="F32" s="25">
        <f t="shared" si="0"/>
        <v>11</v>
      </c>
      <c r="G32" s="19">
        <v>11</v>
      </c>
      <c r="H32" s="18"/>
      <c r="I32" s="18"/>
      <c r="J32" s="18"/>
      <c r="K32" s="18"/>
      <c r="L32" s="18"/>
      <c r="M32" s="27">
        <f t="shared" si="1"/>
        <v>11</v>
      </c>
      <c r="N32" s="200"/>
      <c r="O32" s="200"/>
      <c r="P32" s="200"/>
      <c r="Q32" s="200"/>
    </row>
    <row r="33" spans="1:17" ht="18" customHeight="1" thickBot="1">
      <c r="A33" s="22" t="s">
        <v>93</v>
      </c>
      <c r="B33" s="13"/>
      <c r="C33" s="113">
        <v>9</v>
      </c>
      <c r="D33" s="113"/>
      <c r="E33" s="113"/>
      <c r="F33" s="25">
        <f t="shared" si="0"/>
        <v>9</v>
      </c>
      <c r="G33" s="19">
        <v>5</v>
      </c>
      <c r="H33" s="18"/>
      <c r="I33" s="18"/>
      <c r="J33" s="18"/>
      <c r="K33" s="18">
        <v>4</v>
      </c>
      <c r="L33" s="18"/>
      <c r="M33" s="27">
        <f t="shared" si="1"/>
        <v>9</v>
      </c>
      <c r="N33" s="200"/>
      <c r="O33" s="200"/>
      <c r="P33" s="200"/>
      <c r="Q33" s="200"/>
    </row>
    <row r="34" spans="1:17" ht="18" customHeight="1" thickBot="1">
      <c r="A34" s="22" t="s">
        <v>68</v>
      </c>
      <c r="B34" s="13"/>
      <c r="C34" s="113">
        <v>12</v>
      </c>
      <c r="D34" s="113">
        <v>4</v>
      </c>
      <c r="E34" s="113"/>
      <c r="F34" s="25">
        <f t="shared" si="0"/>
        <v>16</v>
      </c>
      <c r="G34" s="19">
        <v>16</v>
      </c>
      <c r="H34" s="18"/>
      <c r="I34" s="18"/>
      <c r="J34" s="18"/>
      <c r="K34" s="18"/>
      <c r="L34" s="18"/>
      <c r="M34" s="27">
        <f t="shared" si="1"/>
        <v>16</v>
      </c>
      <c r="N34" s="200"/>
      <c r="O34" s="200"/>
      <c r="P34" s="200"/>
      <c r="Q34" s="200"/>
    </row>
    <row r="35" spans="1:17" ht="18" customHeight="1" thickBot="1">
      <c r="A35" s="22" t="s">
        <v>73</v>
      </c>
      <c r="B35" s="13"/>
      <c r="C35" s="113">
        <v>6</v>
      </c>
      <c r="D35" s="113">
        <v>3</v>
      </c>
      <c r="E35" s="113"/>
      <c r="F35" s="25">
        <f t="shared" si="0"/>
        <v>9</v>
      </c>
      <c r="G35" s="19">
        <v>8</v>
      </c>
      <c r="H35" s="18"/>
      <c r="I35" s="18"/>
      <c r="J35" s="18"/>
      <c r="K35" s="18">
        <v>1</v>
      </c>
      <c r="L35" s="18"/>
      <c r="M35" s="27">
        <f t="shared" si="1"/>
        <v>9</v>
      </c>
      <c r="N35" s="200"/>
      <c r="O35" s="200"/>
      <c r="P35" s="200"/>
      <c r="Q35" s="200"/>
    </row>
    <row r="36" spans="1:17" ht="18" customHeight="1" thickBot="1">
      <c r="A36" s="22" t="s">
        <v>106</v>
      </c>
      <c r="B36" s="13"/>
      <c r="C36" s="113">
        <v>8</v>
      </c>
      <c r="D36" s="113"/>
      <c r="E36" s="113"/>
      <c r="F36" s="25">
        <f t="shared" si="0"/>
        <v>8</v>
      </c>
      <c r="G36" s="19">
        <v>6</v>
      </c>
      <c r="H36" s="18"/>
      <c r="I36" s="18"/>
      <c r="J36" s="18"/>
      <c r="K36" s="18">
        <v>2</v>
      </c>
      <c r="L36" s="18"/>
      <c r="M36" s="27">
        <f t="shared" si="1"/>
        <v>8</v>
      </c>
      <c r="N36" s="200"/>
      <c r="O36" s="200"/>
      <c r="P36" s="200"/>
      <c r="Q36" s="200"/>
    </row>
    <row r="37" spans="1:17" ht="18" customHeight="1" thickBot="1">
      <c r="A37" s="22" t="s">
        <v>21</v>
      </c>
      <c r="B37" s="13"/>
      <c r="C37" s="113">
        <v>11</v>
      </c>
      <c r="D37" s="113">
        <v>8</v>
      </c>
      <c r="E37" s="113"/>
      <c r="F37" s="25">
        <f t="shared" si="0"/>
        <v>19</v>
      </c>
      <c r="G37" s="19">
        <v>19</v>
      </c>
      <c r="H37" s="18"/>
      <c r="I37" s="18"/>
      <c r="J37" s="18"/>
      <c r="K37" s="18"/>
      <c r="L37" s="18"/>
      <c r="M37" s="27">
        <f t="shared" si="1"/>
        <v>19</v>
      </c>
      <c r="N37" s="200"/>
      <c r="O37" s="200"/>
      <c r="P37" s="200"/>
      <c r="Q37" s="200"/>
    </row>
    <row r="38" spans="1:17" ht="18" customHeight="1" thickBot="1">
      <c r="A38" s="23" t="s">
        <v>105</v>
      </c>
      <c r="B38" s="13"/>
      <c r="C38" s="113">
        <v>1</v>
      </c>
      <c r="D38" s="113"/>
      <c r="E38" s="113"/>
      <c r="F38" s="25">
        <f t="shared" si="0"/>
        <v>1</v>
      </c>
      <c r="G38" s="19"/>
      <c r="H38" s="18"/>
      <c r="I38" s="18"/>
      <c r="J38" s="18"/>
      <c r="K38" s="18"/>
      <c r="L38" s="18"/>
      <c r="M38" s="27">
        <f t="shared" si="1"/>
        <v>0</v>
      </c>
      <c r="N38" s="199" t="s">
        <v>53</v>
      </c>
      <c r="O38" s="200"/>
      <c r="P38" s="200"/>
      <c r="Q38" s="200"/>
    </row>
    <row r="39" spans="1:17" ht="18" customHeight="1" thickBot="1">
      <c r="A39" s="23" t="s">
        <v>28</v>
      </c>
      <c r="B39" s="13"/>
      <c r="C39" s="113">
        <v>10</v>
      </c>
      <c r="D39" s="113"/>
      <c r="E39" s="113"/>
      <c r="F39" s="25">
        <f t="shared" si="0"/>
        <v>10</v>
      </c>
      <c r="G39" s="19">
        <v>10</v>
      </c>
      <c r="H39" s="18"/>
      <c r="I39" s="18"/>
      <c r="J39" s="18"/>
      <c r="K39" s="18"/>
      <c r="L39" s="18"/>
      <c r="M39" s="27">
        <f t="shared" si="1"/>
        <v>10</v>
      </c>
      <c r="N39" s="200"/>
      <c r="O39" s="200"/>
      <c r="P39" s="200"/>
      <c r="Q39" s="200"/>
    </row>
    <row r="40" spans="1:17" ht="18" customHeight="1" thickBot="1">
      <c r="A40" s="23" t="s">
        <v>29</v>
      </c>
      <c r="B40" s="13"/>
      <c r="C40" s="113">
        <v>3</v>
      </c>
      <c r="D40" s="113"/>
      <c r="E40" s="113"/>
      <c r="F40" s="25">
        <f t="shared" si="0"/>
        <v>3</v>
      </c>
      <c r="G40" s="19">
        <v>3</v>
      </c>
      <c r="H40" s="18"/>
      <c r="I40" s="18"/>
      <c r="J40" s="18"/>
      <c r="K40" s="18"/>
      <c r="L40" s="18"/>
      <c r="M40" s="27">
        <f t="shared" si="1"/>
        <v>3</v>
      </c>
      <c r="N40" s="200"/>
      <c r="O40" s="200"/>
      <c r="P40" s="200"/>
      <c r="Q40" s="200"/>
    </row>
    <row r="41" spans="1:17" ht="18" customHeight="1" thickBot="1">
      <c r="A41" s="23" t="s">
        <v>30</v>
      </c>
      <c r="B41" s="13"/>
      <c r="C41" s="113">
        <v>4</v>
      </c>
      <c r="D41" s="113"/>
      <c r="E41" s="113"/>
      <c r="F41" s="25">
        <f t="shared" si="0"/>
        <v>4</v>
      </c>
      <c r="G41" s="19">
        <v>4</v>
      </c>
      <c r="H41" s="18"/>
      <c r="I41" s="18"/>
      <c r="J41" s="18"/>
      <c r="K41" s="18"/>
      <c r="L41" s="18"/>
      <c r="M41" s="27">
        <f t="shared" si="1"/>
        <v>4</v>
      </c>
      <c r="N41" s="200"/>
      <c r="O41" s="200"/>
      <c r="P41" s="200"/>
      <c r="Q41" s="200"/>
    </row>
    <row r="42" spans="1:17" ht="17.25" thickBot="1">
      <c r="A42" s="13" t="s">
        <v>51</v>
      </c>
      <c r="B42" s="113"/>
      <c r="C42" s="113"/>
      <c r="D42" s="113"/>
      <c r="E42" s="113"/>
      <c r="F42" s="13">
        <f>SUM(F6:F37)</f>
        <v>551</v>
      </c>
      <c r="G42" s="113"/>
      <c r="H42" s="113"/>
      <c r="I42" s="113"/>
      <c r="J42" s="113"/>
      <c r="K42" s="28">
        <f>SUM(K23:K37)</f>
        <v>18</v>
      </c>
      <c r="L42" s="113"/>
      <c r="M42" s="29"/>
      <c r="N42" s="229"/>
      <c r="O42" s="230"/>
      <c r="P42" s="230"/>
      <c r="Q42" s="230"/>
    </row>
    <row r="43" spans="1:17" ht="17.25" thickBot="1">
      <c r="A43" s="4"/>
      <c r="B43" s="114"/>
      <c r="F43" s="4"/>
      <c r="G43" s="114"/>
      <c r="M43" s="1"/>
      <c r="P43"/>
    </row>
    <row r="44" spans="1:17" ht="23.25" customHeight="1" thickBot="1">
      <c r="A44" s="204" t="s">
        <v>64</v>
      </c>
      <c r="B44" s="238" t="s">
        <v>3</v>
      </c>
      <c r="C44" s="239"/>
      <c r="D44" s="239"/>
      <c r="E44" s="239"/>
      <c r="F44" s="239"/>
      <c r="G44" s="239"/>
      <c r="H44" s="240" t="s">
        <v>108</v>
      </c>
      <c r="I44" s="241"/>
      <c r="J44" s="241"/>
      <c r="K44" s="241"/>
      <c r="L44" s="231"/>
      <c r="M44" s="240" t="s">
        <v>5</v>
      </c>
      <c r="N44" s="239"/>
      <c r="O44" s="239"/>
      <c r="P44" s="239"/>
      <c r="Q44" s="242"/>
    </row>
    <row r="45" spans="1:17" s="3" customFormat="1" ht="27.75" customHeight="1" thickBot="1">
      <c r="A45" s="204"/>
      <c r="B45" s="13" t="s">
        <v>33</v>
      </c>
      <c r="C45" s="14" t="s">
        <v>61</v>
      </c>
      <c r="D45" s="14" t="s">
        <v>62</v>
      </c>
      <c r="E45" s="14" t="s">
        <v>42</v>
      </c>
      <c r="F45" s="14" t="s">
        <v>107</v>
      </c>
      <c r="G45" s="24" t="s">
        <v>9</v>
      </c>
      <c r="H45" s="15" t="s">
        <v>61</v>
      </c>
      <c r="I45" s="14" t="s">
        <v>62</v>
      </c>
      <c r="J45" s="14" t="s">
        <v>11</v>
      </c>
      <c r="K45" s="14" t="s">
        <v>12</v>
      </c>
      <c r="L45" s="26" t="s">
        <v>9</v>
      </c>
      <c r="M45" s="233" t="s">
        <v>109</v>
      </c>
      <c r="N45" s="243"/>
      <c r="O45" s="243"/>
      <c r="P45" s="243"/>
      <c r="Q45" s="244"/>
    </row>
    <row r="46" spans="1:17" ht="17.25" thickBot="1">
      <c r="A46" s="31" t="s">
        <v>80</v>
      </c>
      <c r="B46" s="111"/>
      <c r="C46" s="113"/>
      <c r="D46" s="113">
        <v>6</v>
      </c>
      <c r="E46" s="113"/>
      <c r="F46" s="113"/>
      <c r="G46" s="13">
        <f>SUM(B46:F46)</f>
        <v>6</v>
      </c>
      <c r="H46" s="13"/>
      <c r="I46" s="113">
        <v>6</v>
      </c>
      <c r="J46" s="113"/>
      <c r="K46" s="113"/>
      <c r="L46" s="81">
        <f>SUM(H46:K46)</f>
        <v>6</v>
      </c>
      <c r="M46" s="234"/>
      <c r="N46" s="245"/>
      <c r="O46" s="245"/>
      <c r="P46" s="245"/>
      <c r="Q46" s="236"/>
    </row>
    <row r="47" spans="1:17" ht="17.25" thickBot="1">
      <c r="A47" s="31" t="s">
        <v>72</v>
      </c>
      <c r="B47" s="111"/>
      <c r="C47" s="113">
        <v>1</v>
      </c>
      <c r="D47" s="113">
        <v>15</v>
      </c>
      <c r="E47" s="113"/>
      <c r="F47" s="113"/>
      <c r="G47" s="13">
        <f t="shared" ref="G47:G52" si="2">SUM(B47:F47)</f>
        <v>16</v>
      </c>
      <c r="H47" s="13">
        <v>1</v>
      </c>
      <c r="I47" s="113">
        <v>15</v>
      </c>
      <c r="J47" s="113"/>
      <c r="K47" s="113"/>
      <c r="L47" s="81">
        <f t="shared" ref="L47:L52" si="3">SUM(H47:K47)</f>
        <v>16</v>
      </c>
      <c r="M47" s="234"/>
      <c r="N47" s="245"/>
      <c r="O47" s="245"/>
      <c r="P47" s="245"/>
      <c r="Q47" s="236"/>
    </row>
    <row r="48" spans="1:17" ht="17.25" thickBot="1">
      <c r="A48" s="31" t="s">
        <v>60</v>
      </c>
      <c r="B48" s="111">
        <v>12</v>
      </c>
      <c r="C48" s="113"/>
      <c r="D48" s="113"/>
      <c r="E48" s="113"/>
      <c r="F48" s="113"/>
      <c r="G48" s="13">
        <f t="shared" si="2"/>
        <v>12</v>
      </c>
      <c r="H48" s="13"/>
      <c r="I48" s="113"/>
      <c r="J48" s="113"/>
      <c r="K48" s="113"/>
      <c r="L48" s="81">
        <f t="shared" si="3"/>
        <v>0</v>
      </c>
      <c r="M48" s="234"/>
      <c r="N48" s="245"/>
      <c r="O48" s="245"/>
      <c r="P48" s="245"/>
      <c r="Q48" s="236"/>
    </row>
    <row r="49" spans="1:17" ht="17.25" thickBot="1">
      <c r="A49" s="31" t="s">
        <v>74</v>
      </c>
      <c r="B49" s="111"/>
      <c r="C49" s="113"/>
      <c r="D49" s="113"/>
      <c r="E49" s="113">
        <v>60</v>
      </c>
      <c r="F49" s="113"/>
      <c r="G49" s="13">
        <f t="shared" si="2"/>
        <v>60</v>
      </c>
      <c r="H49" s="13"/>
      <c r="I49" s="113"/>
      <c r="J49" s="113"/>
      <c r="K49" s="113"/>
      <c r="L49" s="81">
        <f t="shared" si="3"/>
        <v>0</v>
      </c>
      <c r="M49" s="234"/>
      <c r="N49" s="245"/>
      <c r="O49" s="245"/>
      <c r="P49" s="245"/>
      <c r="Q49" s="236"/>
    </row>
    <row r="50" spans="1:17" ht="17.25" thickBot="1">
      <c r="A50" s="31" t="s">
        <v>113</v>
      </c>
      <c r="B50" s="117"/>
      <c r="C50" s="116"/>
      <c r="D50" s="116">
        <v>2</v>
      </c>
      <c r="E50" s="116"/>
      <c r="F50" s="116"/>
      <c r="G50" s="13"/>
      <c r="H50" s="13"/>
      <c r="I50" s="116">
        <v>2</v>
      </c>
      <c r="J50" s="116"/>
      <c r="K50" s="116"/>
      <c r="L50" s="81"/>
      <c r="M50" s="234"/>
      <c r="N50" s="245"/>
      <c r="O50" s="245"/>
      <c r="P50" s="245"/>
      <c r="Q50" s="236"/>
    </row>
    <row r="51" spans="1:17" ht="17.25" thickBot="1">
      <c r="A51" s="31" t="s">
        <v>114</v>
      </c>
      <c r="B51" s="117"/>
      <c r="C51" s="116"/>
      <c r="D51" s="116"/>
      <c r="E51" s="116"/>
      <c r="F51" s="116"/>
      <c r="G51" s="13"/>
      <c r="H51" s="13"/>
      <c r="I51" s="116"/>
      <c r="J51" s="116"/>
      <c r="K51" s="116"/>
      <c r="L51" s="81"/>
      <c r="M51" s="234"/>
      <c r="N51" s="245"/>
      <c r="O51" s="245"/>
      <c r="P51" s="245"/>
      <c r="Q51" s="236"/>
    </row>
    <row r="52" spans="1:17" ht="17.25" thickBot="1">
      <c r="A52" s="31" t="s">
        <v>65</v>
      </c>
      <c r="B52" s="13">
        <v>4</v>
      </c>
      <c r="C52" s="113"/>
      <c r="D52" s="113">
        <v>5</v>
      </c>
      <c r="E52" s="113"/>
      <c r="F52" s="113"/>
      <c r="G52" s="13">
        <f t="shared" si="2"/>
        <v>9</v>
      </c>
      <c r="H52" s="13"/>
      <c r="I52" s="113">
        <v>9</v>
      </c>
      <c r="J52" s="113"/>
      <c r="K52" s="113"/>
      <c r="L52" s="81">
        <f t="shared" si="3"/>
        <v>9</v>
      </c>
      <c r="M52" s="234"/>
      <c r="N52" s="245"/>
      <c r="O52" s="245"/>
      <c r="P52" s="245"/>
      <c r="Q52" s="236"/>
    </row>
    <row r="53" spans="1:17" ht="17.25" thickBot="1">
      <c r="A53" s="112" t="s">
        <v>9</v>
      </c>
      <c r="B53" s="13"/>
      <c r="C53" s="113"/>
      <c r="D53" s="113"/>
      <c r="E53" s="113"/>
      <c r="F53" s="113"/>
      <c r="G53" s="13">
        <f>SUM(G46:G52)</f>
        <v>103</v>
      </c>
      <c r="H53" s="13"/>
      <c r="I53" s="113"/>
      <c r="J53" s="113"/>
      <c r="K53" s="113"/>
      <c r="L53" s="113">
        <f>SUM(L46:L52)</f>
        <v>31</v>
      </c>
      <c r="M53" s="226"/>
      <c r="N53" s="227"/>
      <c r="O53" s="227"/>
      <c r="P53" s="227"/>
      <c r="Q53" s="228"/>
    </row>
    <row r="54" spans="1:17">
      <c r="K54" s="115"/>
    </row>
    <row r="58" spans="1:17">
      <c r="K58" s="115"/>
    </row>
  </sheetData>
  <mergeCells count="18">
    <mergeCell ref="N38:Q41"/>
    <mergeCell ref="A1:M2"/>
    <mergeCell ref="N2:N3"/>
    <mergeCell ref="A4:A5"/>
    <mergeCell ref="B4:F4"/>
    <mergeCell ref="G4:M4"/>
    <mergeCell ref="N4:Q5"/>
    <mergeCell ref="N6:Q10"/>
    <mergeCell ref="N11:Q11"/>
    <mergeCell ref="N12:Q17"/>
    <mergeCell ref="N18:Q22"/>
    <mergeCell ref="N23:Q37"/>
    <mergeCell ref="N42:Q42"/>
    <mergeCell ref="A44:A45"/>
    <mergeCell ref="B44:G44"/>
    <mergeCell ref="H44:L44"/>
    <mergeCell ref="M44:Q44"/>
    <mergeCell ref="M45:Q53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58"/>
  <sheetViews>
    <sheetView topLeftCell="A7" zoomScale="115" zoomScaleNormal="115" workbookViewId="0">
      <selection activeCell="H30" sqref="H30"/>
    </sheetView>
  </sheetViews>
  <sheetFormatPr defaultRowHeight="16.5"/>
  <cols>
    <col min="1" max="1" width="26.875" style="2" customWidth="1"/>
    <col min="2" max="2" width="6.625" style="4" customWidth="1"/>
    <col min="3" max="6" width="6.625" style="121" customWidth="1"/>
    <col min="7" max="7" width="7.625" style="4" customWidth="1"/>
    <col min="8" max="8" width="7.75" style="121" customWidth="1"/>
    <col min="9" max="10" width="6.625" style="121" customWidth="1"/>
    <col min="11" max="11" width="9.25" style="121" customWidth="1"/>
    <col min="12" max="13" width="6.625" style="121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115</v>
      </c>
      <c r="B3" s="10"/>
      <c r="C3" s="122"/>
      <c r="D3" s="122"/>
      <c r="E3" s="122"/>
      <c r="F3" s="122"/>
      <c r="G3" s="10"/>
      <c r="H3" s="122"/>
      <c r="I3" s="122"/>
      <c r="J3" s="122"/>
      <c r="K3" s="122"/>
      <c r="L3" s="122"/>
      <c r="M3" s="122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120"/>
      <c r="D6" s="120"/>
      <c r="E6" s="120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120">
        <v>4</v>
      </c>
      <c r="D7" s="120"/>
      <c r="E7" s="120"/>
      <c r="F7" s="25">
        <f t="shared" ref="F7:F41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1" si="1">SUM(G7:L7)</f>
        <v>4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120"/>
      <c r="D8" s="120"/>
      <c r="E8" s="120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120">
        <v>72</v>
      </c>
      <c r="D9" s="120"/>
      <c r="E9" s="120"/>
      <c r="F9" s="25">
        <f t="shared" si="0"/>
        <v>72</v>
      </c>
      <c r="G9" s="19"/>
      <c r="H9" s="18"/>
      <c r="I9" s="18"/>
      <c r="J9" s="18">
        <v>72</v>
      </c>
      <c r="K9" s="18"/>
      <c r="L9" s="18"/>
      <c r="M9" s="27">
        <f t="shared" si="1"/>
        <v>72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120">
        <v>8</v>
      </c>
      <c r="D10" s="120">
        <v>8</v>
      </c>
      <c r="E10" s="120"/>
      <c r="F10" s="25">
        <f t="shared" si="0"/>
        <v>16</v>
      </c>
      <c r="G10" s="19"/>
      <c r="H10" s="18"/>
      <c r="I10" s="18"/>
      <c r="J10" s="18">
        <v>16</v>
      </c>
      <c r="K10" s="18"/>
      <c r="L10" s="18"/>
      <c r="M10" s="27">
        <f t="shared" si="1"/>
        <v>16</v>
      </c>
      <c r="N10" s="200"/>
      <c r="O10" s="200"/>
      <c r="P10" s="200"/>
      <c r="Q10" s="200"/>
    </row>
    <row r="11" spans="1:17" ht="18" customHeight="1" thickBot="1">
      <c r="A11" s="20" t="s">
        <v>14</v>
      </c>
      <c r="B11" s="13">
        <v>123</v>
      </c>
      <c r="C11" s="120">
        <v>9</v>
      </c>
      <c r="D11" s="120">
        <v>18</v>
      </c>
      <c r="E11" s="120"/>
      <c r="F11" s="25">
        <f t="shared" si="0"/>
        <v>150</v>
      </c>
      <c r="G11" s="19">
        <v>5</v>
      </c>
      <c r="H11" s="18"/>
      <c r="I11" s="18"/>
      <c r="J11" s="18"/>
      <c r="K11" s="18"/>
      <c r="L11" s="18"/>
      <c r="M11" s="27">
        <f t="shared" si="1"/>
        <v>5</v>
      </c>
      <c r="N11" s="199" t="s">
        <v>55</v>
      </c>
      <c r="O11" s="200"/>
      <c r="P11" s="200"/>
      <c r="Q11" s="200"/>
    </row>
    <row r="12" spans="1:17" ht="18" customHeight="1" thickBot="1">
      <c r="A12" s="20" t="s">
        <v>15</v>
      </c>
      <c r="B12" s="13"/>
      <c r="C12" s="120">
        <v>12</v>
      </c>
      <c r="D12" s="120"/>
      <c r="E12" s="120"/>
      <c r="F12" s="25">
        <f t="shared" si="0"/>
        <v>12</v>
      </c>
      <c r="G12" s="19">
        <v>12</v>
      </c>
      <c r="H12" s="18"/>
      <c r="I12" s="18"/>
      <c r="J12" s="18"/>
      <c r="K12" s="18"/>
      <c r="L12" s="18"/>
      <c r="M12" s="27">
        <f t="shared" si="1"/>
        <v>12</v>
      </c>
      <c r="N12" s="199" t="s">
        <v>54</v>
      </c>
      <c r="O12" s="200"/>
      <c r="P12" s="200"/>
      <c r="Q12" s="200"/>
    </row>
    <row r="13" spans="1:17" ht="18" customHeight="1" thickBot="1">
      <c r="A13" s="20" t="s">
        <v>16</v>
      </c>
      <c r="B13" s="13"/>
      <c r="C13" s="120">
        <v>14</v>
      </c>
      <c r="D13" s="120"/>
      <c r="E13" s="120"/>
      <c r="F13" s="25">
        <f t="shared" si="0"/>
        <v>14</v>
      </c>
      <c r="G13" s="19">
        <v>12</v>
      </c>
      <c r="H13" s="18"/>
      <c r="I13" s="18"/>
      <c r="J13" s="18">
        <v>2</v>
      </c>
      <c r="K13" s="18"/>
      <c r="L13" s="18"/>
      <c r="M13" s="27">
        <f t="shared" si="1"/>
        <v>14</v>
      </c>
      <c r="N13" s="200"/>
      <c r="O13" s="200"/>
      <c r="P13" s="200"/>
      <c r="Q13" s="200"/>
    </row>
    <row r="14" spans="1:17" ht="18" customHeight="1" thickBot="1">
      <c r="A14" s="20" t="s">
        <v>31</v>
      </c>
      <c r="B14" s="13"/>
      <c r="C14" s="120">
        <v>8</v>
      </c>
      <c r="D14" s="120"/>
      <c r="E14" s="120"/>
      <c r="F14" s="25">
        <f t="shared" si="0"/>
        <v>8</v>
      </c>
      <c r="G14" s="19">
        <v>7</v>
      </c>
      <c r="H14" s="18"/>
      <c r="I14" s="18"/>
      <c r="J14" s="18">
        <v>1</v>
      </c>
      <c r="K14" s="18"/>
      <c r="L14" s="18"/>
      <c r="M14" s="27">
        <f t="shared" si="1"/>
        <v>8</v>
      </c>
      <c r="N14" s="200"/>
      <c r="O14" s="200"/>
      <c r="P14" s="200"/>
      <c r="Q14" s="200"/>
    </row>
    <row r="15" spans="1:17" ht="18" customHeight="1" thickBot="1">
      <c r="A15" s="20" t="s">
        <v>38</v>
      </c>
      <c r="B15" s="13"/>
      <c r="C15" s="120">
        <v>4</v>
      </c>
      <c r="D15" s="120"/>
      <c r="E15" s="120"/>
      <c r="F15" s="25">
        <f t="shared" si="0"/>
        <v>4</v>
      </c>
      <c r="G15" s="19"/>
      <c r="H15" s="18"/>
      <c r="I15" s="18"/>
      <c r="J15" s="18"/>
      <c r="K15" s="18"/>
      <c r="L15" s="18"/>
      <c r="M15" s="27">
        <f t="shared" si="1"/>
        <v>0</v>
      </c>
      <c r="N15" s="200"/>
      <c r="O15" s="200"/>
      <c r="P15" s="200"/>
      <c r="Q15" s="200"/>
    </row>
    <row r="16" spans="1:17" ht="18" customHeight="1" thickBot="1">
      <c r="A16" s="20" t="s">
        <v>37</v>
      </c>
      <c r="B16" s="13"/>
      <c r="C16" s="120">
        <v>4</v>
      </c>
      <c r="D16" s="120"/>
      <c r="E16" s="120"/>
      <c r="F16" s="25">
        <f t="shared" si="0"/>
        <v>4</v>
      </c>
      <c r="G16" s="19">
        <v>3</v>
      </c>
      <c r="H16" s="18"/>
      <c r="I16" s="18"/>
      <c r="J16" s="18">
        <v>1</v>
      </c>
      <c r="K16" s="18"/>
      <c r="L16" s="18"/>
      <c r="M16" s="27">
        <f t="shared" si="1"/>
        <v>4</v>
      </c>
      <c r="N16" s="200"/>
      <c r="O16" s="200"/>
      <c r="P16" s="200"/>
      <c r="Q16" s="200"/>
    </row>
    <row r="17" spans="1:17" ht="18" customHeight="1" thickBot="1">
      <c r="A17" s="20" t="s">
        <v>25</v>
      </c>
      <c r="B17" s="13"/>
      <c r="C17" s="120">
        <v>18</v>
      </c>
      <c r="D17" s="120"/>
      <c r="E17" s="120"/>
      <c r="F17" s="25">
        <f t="shared" si="0"/>
        <v>18</v>
      </c>
      <c r="G17" s="19">
        <v>4</v>
      </c>
      <c r="H17" s="18"/>
      <c r="I17" s="18"/>
      <c r="J17" s="18">
        <v>14</v>
      </c>
      <c r="K17" s="18"/>
      <c r="L17" s="18"/>
      <c r="M17" s="27">
        <f t="shared" si="1"/>
        <v>18</v>
      </c>
      <c r="N17" s="200"/>
      <c r="O17" s="200"/>
      <c r="P17" s="200"/>
      <c r="Q17" s="200"/>
    </row>
    <row r="18" spans="1:17" ht="18" customHeight="1" thickBot="1">
      <c r="A18" s="21" t="s">
        <v>20</v>
      </c>
      <c r="B18" s="13"/>
      <c r="C18" s="120"/>
      <c r="D18" s="120"/>
      <c r="E18" s="120"/>
      <c r="F18" s="25">
        <f t="shared" si="0"/>
        <v>0</v>
      </c>
      <c r="G18" s="19"/>
      <c r="H18" s="18"/>
      <c r="I18" s="18"/>
      <c r="J18" s="18"/>
      <c r="K18" s="18"/>
      <c r="L18" s="18"/>
      <c r="M18" s="27">
        <f t="shared" si="1"/>
        <v>0</v>
      </c>
      <c r="N18" s="208" t="s">
        <v>35</v>
      </c>
      <c r="O18" s="209"/>
      <c r="P18" s="209"/>
      <c r="Q18" s="210"/>
    </row>
    <row r="19" spans="1:17" ht="18" customHeight="1" thickBot="1">
      <c r="A19" s="21" t="s">
        <v>69</v>
      </c>
      <c r="B19" s="13">
        <v>52</v>
      </c>
      <c r="C19" s="120"/>
      <c r="D19" s="120"/>
      <c r="E19" s="120"/>
      <c r="F19" s="25">
        <f t="shared" si="0"/>
        <v>52</v>
      </c>
      <c r="G19" s="19">
        <v>9</v>
      </c>
      <c r="H19" s="18"/>
      <c r="I19" s="18"/>
      <c r="J19" s="18"/>
      <c r="K19" s="18"/>
      <c r="L19" s="18"/>
      <c r="M19" s="27">
        <f t="shared" si="1"/>
        <v>9</v>
      </c>
      <c r="N19" s="211"/>
      <c r="O19" s="212"/>
      <c r="P19" s="212"/>
      <c r="Q19" s="213"/>
    </row>
    <row r="20" spans="1:17" ht="18" customHeight="1" thickBot="1">
      <c r="A20" s="21" t="s">
        <v>70</v>
      </c>
      <c r="B20" s="13">
        <v>21</v>
      </c>
      <c r="C20" s="120"/>
      <c r="D20" s="120"/>
      <c r="E20" s="120"/>
      <c r="F20" s="25">
        <f t="shared" si="0"/>
        <v>21</v>
      </c>
      <c r="G20" s="19"/>
      <c r="H20" s="18"/>
      <c r="I20" s="18"/>
      <c r="J20" s="18"/>
      <c r="K20" s="18"/>
      <c r="L20" s="18"/>
      <c r="M20" s="27">
        <f t="shared" si="1"/>
        <v>0</v>
      </c>
      <c r="N20" s="211"/>
      <c r="O20" s="212"/>
      <c r="P20" s="212"/>
      <c r="Q20" s="213"/>
    </row>
    <row r="21" spans="1:17" ht="18" customHeight="1" thickBot="1">
      <c r="A21" s="21" t="s">
        <v>57</v>
      </c>
      <c r="B21" s="13">
        <v>8</v>
      </c>
      <c r="C21" s="120">
        <v>20</v>
      </c>
      <c r="D21" s="120"/>
      <c r="E21" s="120"/>
      <c r="F21" s="25">
        <f t="shared" si="0"/>
        <v>28</v>
      </c>
      <c r="G21" s="19">
        <v>19</v>
      </c>
      <c r="H21" s="18"/>
      <c r="I21" s="18"/>
      <c r="J21" s="18"/>
      <c r="K21" s="18"/>
      <c r="L21" s="18"/>
      <c r="M21" s="27">
        <f t="shared" si="1"/>
        <v>19</v>
      </c>
      <c r="N21" s="214"/>
      <c r="O21" s="215"/>
      <c r="P21" s="215"/>
      <c r="Q21" s="216"/>
    </row>
    <row r="22" spans="1:17" ht="18" customHeight="1" thickBot="1">
      <c r="A22" s="21" t="s">
        <v>77</v>
      </c>
      <c r="B22" s="13">
        <v>27</v>
      </c>
      <c r="C22" s="120"/>
      <c r="D22" s="120"/>
      <c r="E22" s="120"/>
      <c r="F22" s="25">
        <f t="shared" si="0"/>
        <v>27</v>
      </c>
      <c r="G22" s="19">
        <v>2</v>
      </c>
      <c r="H22" s="18"/>
      <c r="I22" s="18"/>
      <c r="J22" s="18"/>
      <c r="K22" s="18"/>
      <c r="L22" s="18"/>
      <c r="M22" s="27">
        <f t="shared" si="1"/>
        <v>2</v>
      </c>
      <c r="N22" s="217"/>
      <c r="O22" s="218"/>
      <c r="P22" s="218"/>
      <c r="Q22" s="219"/>
    </row>
    <row r="23" spans="1:17" ht="18" customHeight="1" thickBot="1">
      <c r="A23" s="22" t="s">
        <v>23</v>
      </c>
      <c r="B23" s="13"/>
      <c r="C23" s="120">
        <v>10</v>
      </c>
      <c r="D23" s="120">
        <v>6</v>
      </c>
      <c r="E23" s="120"/>
      <c r="F23" s="25">
        <f t="shared" si="0"/>
        <v>16</v>
      </c>
      <c r="G23" s="19">
        <v>14</v>
      </c>
      <c r="H23" s="18"/>
      <c r="I23" s="18"/>
      <c r="J23" s="18"/>
      <c r="K23" s="18">
        <v>2</v>
      </c>
      <c r="L23" s="18"/>
      <c r="M23" s="27">
        <f t="shared" si="1"/>
        <v>16</v>
      </c>
      <c r="N23" s="199" t="s">
        <v>52</v>
      </c>
      <c r="O23" s="199"/>
      <c r="P23" s="199"/>
      <c r="Q23" s="199"/>
    </row>
    <row r="24" spans="1:17" ht="18" customHeight="1" thickBot="1">
      <c r="A24" s="22" t="s">
        <v>85</v>
      </c>
      <c r="B24" s="13"/>
      <c r="C24" s="120">
        <v>11</v>
      </c>
      <c r="D24" s="120"/>
      <c r="E24" s="120"/>
      <c r="F24" s="25">
        <f t="shared" si="0"/>
        <v>11</v>
      </c>
      <c r="G24" s="19">
        <v>8</v>
      </c>
      <c r="H24" s="18"/>
      <c r="I24" s="18"/>
      <c r="J24" s="18"/>
      <c r="K24" s="18">
        <v>3</v>
      </c>
      <c r="L24" s="18"/>
      <c r="M24" s="27">
        <f t="shared" si="1"/>
        <v>11</v>
      </c>
      <c r="N24" s="200"/>
      <c r="O24" s="200"/>
      <c r="P24" s="200"/>
      <c r="Q24" s="200"/>
    </row>
    <row r="25" spans="1:17" ht="18" customHeight="1" thickBot="1">
      <c r="A25" s="22" t="s">
        <v>22</v>
      </c>
      <c r="B25" s="13"/>
      <c r="C25" s="120">
        <v>7</v>
      </c>
      <c r="D25" s="120"/>
      <c r="E25" s="120"/>
      <c r="F25" s="25">
        <f t="shared" si="0"/>
        <v>7</v>
      </c>
      <c r="G25" s="19">
        <v>7</v>
      </c>
      <c r="H25" s="18"/>
      <c r="I25" s="18"/>
      <c r="J25" s="18"/>
      <c r="K25" s="18"/>
      <c r="L25" s="18"/>
      <c r="M25" s="27">
        <f t="shared" si="1"/>
        <v>7</v>
      </c>
      <c r="N25" s="200"/>
      <c r="O25" s="200"/>
      <c r="P25" s="200"/>
      <c r="Q25" s="200"/>
    </row>
    <row r="26" spans="1:17" ht="18" customHeight="1" thickBot="1">
      <c r="A26" s="22" t="s">
        <v>26</v>
      </c>
      <c r="B26" s="13"/>
      <c r="C26" s="120">
        <v>15</v>
      </c>
      <c r="D26" s="120"/>
      <c r="E26" s="120"/>
      <c r="F26" s="25">
        <f t="shared" si="0"/>
        <v>15</v>
      </c>
      <c r="G26" s="19">
        <v>15</v>
      </c>
      <c r="H26" s="18"/>
      <c r="I26" s="18"/>
      <c r="J26" s="18"/>
      <c r="K26" s="18"/>
      <c r="L26" s="18"/>
      <c r="M26" s="27">
        <f t="shared" si="1"/>
        <v>15</v>
      </c>
      <c r="N26" s="200"/>
      <c r="O26" s="200"/>
      <c r="P26" s="200"/>
      <c r="Q26" s="200"/>
    </row>
    <row r="27" spans="1:17" ht="18" customHeight="1" thickBot="1">
      <c r="A27" s="22" t="s">
        <v>19</v>
      </c>
      <c r="B27" s="13"/>
      <c r="C27" s="120">
        <v>10</v>
      </c>
      <c r="D27" s="120"/>
      <c r="E27" s="120"/>
      <c r="F27" s="25">
        <f t="shared" si="0"/>
        <v>10</v>
      </c>
      <c r="G27" s="19">
        <v>9</v>
      </c>
      <c r="H27" s="18"/>
      <c r="I27" s="18"/>
      <c r="J27" s="18"/>
      <c r="K27" s="18">
        <v>1</v>
      </c>
      <c r="L27" s="18"/>
      <c r="M27" s="27">
        <f t="shared" si="1"/>
        <v>10</v>
      </c>
      <c r="N27" s="200"/>
      <c r="O27" s="200"/>
      <c r="P27" s="200"/>
      <c r="Q27" s="200"/>
    </row>
    <row r="28" spans="1:17" ht="18" customHeight="1" thickBot="1">
      <c r="A28" s="22" t="s">
        <v>27</v>
      </c>
      <c r="B28" s="13"/>
      <c r="C28" s="120">
        <v>12</v>
      </c>
      <c r="D28" s="120"/>
      <c r="E28" s="120"/>
      <c r="F28" s="25">
        <f t="shared" si="0"/>
        <v>12</v>
      </c>
      <c r="G28" s="19">
        <v>12</v>
      </c>
      <c r="H28" s="18"/>
      <c r="I28" s="18"/>
      <c r="J28" s="18"/>
      <c r="K28" s="18"/>
      <c r="L28" s="18"/>
      <c r="M28" s="27">
        <f t="shared" si="1"/>
        <v>12</v>
      </c>
      <c r="N28" s="200"/>
      <c r="O28" s="200"/>
      <c r="P28" s="200"/>
      <c r="Q28" s="200"/>
    </row>
    <row r="29" spans="1:17" ht="18" customHeight="1" thickBot="1">
      <c r="A29" s="22" t="s">
        <v>46</v>
      </c>
      <c r="B29" s="13"/>
      <c r="C29" s="120"/>
      <c r="D29" s="120"/>
      <c r="E29" s="120"/>
      <c r="F29" s="25">
        <f t="shared" si="0"/>
        <v>0</v>
      </c>
      <c r="G29" s="19"/>
      <c r="H29" s="18"/>
      <c r="I29" s="18"/>
      <c r="J29" s="18"/>
      <c r="K29" s="18"/>
      <c r="L29" s="18"/>
      <c r="M29" s="27">
        <f t="shared" si="1"/>
        <v>0</v>
      </c>
      <c r="N29" s="200"/>
      <c r="O29" s="200"/>
      <c r="P29" s="200"/>
      <c r="Q29" s="200"/>
    </row>
    <row r="30" spans="1:17" ht="18" customHeight="1" thickBot="1">
      <c r="A30" s="22" t="s">
        <v>36</v>
      </c>
      <c r="B30" s="13"/>
      <c r="C30" s="120">
        <v>12</v>
      </c>
      <c r="D30" s="120"/>
      <c r="E30" s="120"/>
      <c r="F30" s="25">
        <f t="shared" si="0"/>
        <v>12</v>
      </c>
      <c r="G30" s="19">
        <v>12</v>
      </c>
      <c r="H30" s="18"/>
      <c r="I30" s="18"/>
      <c r="J30" s="18"/>
      <c r="K30" s="18"/>
      <c r="L30" s="18"/>
      <c r="M30" s="27">
        <f t="shared" si="1"/>
        <v>12</v>
      </c>
      <c r="N30" s="200"/>
      <c r="O30" s="200"/>
      <c r="P30" s="200"/>
      <c r="Q30" s="200"/>
    </row>
    <row r="31" spans="1:17" ht="18" customHeight="1" thickBot="1">
      <c r="A31" s="22" t="s">
        <v>48</v>
      </c>
      <c r="B31" s="13"/>
      <c r="C31" s="120">
        <v>8</v>
      </c>
      <c r="D31" s="120"/>
      <c r="E31" s="120"/>
      <c r="F31" s="25">
        <f t="shared" si="0"/>
        <v>8</v>
      </c>
      <c r="G31" s="19">
        <v>7</v>
      </c>
      <c r="H31" s="18"/>
      <c r="I31" s="18"/>
      <c r="J31" s="18"/>
      <c r="K31" s="18">
        <v>1</v>
      </c>
      <c r="L31" s="18"/>
      <c r="M31" s="27">
        <f t="shared" si="1"/>
        <v>8</v>
      </c>
      <c r="N31" s="200"/>
      <c r="O31" s="200"/>
      <c r="P31" s="200"/>
      <c r="Q31" s="200"/>
    </row>
    <row r="32" spans="1:17" ht="18" customHeight="1" thickBot="1">
      <c r="A32" s="22" t="s">
        <v>47</v>
      </c>
      <c r="B32" s="13"/>
      <c r="C32" s="120">
        <v>5</v>
      </c>
      <c r="D32" s="120"/>
      <c r="E32" s="120"/>
      <c r="F32" s="25">
        <f t="shared" si="0"/>
        <v>5</v>
      </c>
      <c r="G32" s="19">
        <v>5</v>
      </c>
      <c r="H32" s="18"/>
      <c r="I32" s="18"/>
      <c r="J32" s="18"/>
      <c r="K32" s="18"/>
      <c r="L32" s="18"/>
      <c r="M32" s="27">
        <f t="shared" si="1"/>
        <v>5</v>
      </c>
      <c r="N32" s="200"/>
      <c r="O32" s="200"/>
      <c r="P32" s="200"/>
      <c r="Q32" s="200"/>
    </row>
    <row r="33" spans="1:17" ht="18" customHeight="1" thickBot="1">
      <c r="A33" s="22" t="s">
        <v>93</v>
      </c>
      <c r="B33" s="13"/>
      <c r="C33" s="120">
        <v>6</v>
      </c>
      <c r="D33" s="120">
        <v>30</v>
      </c>
      <c r="E33" s="120"/>
      <c r="F33" s="25">
        <f t="shared" si="0"/>
        <v>36</v>
      </c>
      <c r="G33" s="19">
        <v>36</v>
      </c>
      <c r="H33" s="18"/>
      <c r="I33" s="18"/>
      <c r="J33" s="18"/>
      <c r="K33" s="18"/>
      <c r="L33" s="18"/>
      <c r="M33" s="27">
        <f t="shared" si="1"/>
        <v>36</v>
      </c>
      <c r="N33" s="200"/>
      <c r="O33" s="200"/>
      <c r="P33" s="200"/>
      <c r="Q33" s="200"/>
    </row>
    <row r="34" spans="1:17" ht="18" customHeight="1" thickBot="1">
      <c r="A34" s="22" t="s">
        <v>68</v>
      </c>
      <c r="B34" s="13"/>
      <c r="C34" s="120">
        <v>13</v>
      </c>
      <c r="D34" s="120"/>
      <c r="E34" s="120"/>
      <c r="F34" s="25">
        <f t="shared" si="0"/>
        <v>13</v>
      </c>
      <c r="G34" s="19">
        <v>8</v>
      </c>
      <c r="H34" s="18"/>
      <c r="I34" s="18"/>
      <c r="J34" s="18"/>
      <c r="K34" s="18">
        <v>5</v>
      </c>
      <c r="L34" s="18"/>
      <c r="M34" s="27">
        <f t="shared" si="1"/>
        <v>13</v>
      </c>
      <c r="N34" s="200"/>
      <c r="O34" s="200"/>
      <c r="P34" s="200"/>
      <c r="Q34" s="200"/>
    </row>
    <row r="35" spans="1:17" ht="18" customHeight="1" thickBot="1">
      <c r="A35" s="22" t="s">
        <v>73</v>
      </c>
      <c r="B35" s="13"/>
      <c r="C35" s="120">
        <v>8</v>
      </c>
      <c r="D35" s="120"/>
      <c r="E35" s="120"/>
      <c r="F35" s="25">
        <f t="shared" si="0"/>
        <v>8</v>
      </c>
      <c r="G35" s="19">
        <v>8</v>
      </c>
      <c r="H35" s="18"/>
      <c r="I35" s="18"/>
      <c r="J35" s="18"/>
      <c r="K35" s="18"/>
      <c r="L35" s="18"/>
      <c r="M35" s="27">
        <f t="shared" si="1"/>
        <v>8</v>
      </c>
      <c r="N35" s="200"/>
      <c r="O35" s="200"/>
      <c r="P35" s="200"/>
      <c r="Q35" s="200"/>
    </row>
    <row r="36" spans="1:17" ht="18" customHeight="1" thickBot="1">
      <c r="A36" s="22" t="s">
        <v>106</v>
      </c>
      <c r="B36" s="13"/>
      <c r="C36" s="120">
        <v>13</v>
      </c>
      <c r="D36" s="120"/>
      <c r="E36" s="120"/>
      <c r="F36" s="25">
        <f t="shared" si="0"/>
        <v>13</v>
      </c>
      <c r="G36" s="19">
        <v>8</v>
      </c>
      <c r="H36" s="18"/>
      <c r="I36" s="18"/>
      <c r="J36" s="18"/>
      <c r="K36" s="18">
        <v>5</v>
      </c>
      <c r="L36" s="18"/>
      <c r="M36" s="27">
        <f t="shared" si="1"/>
        <v>13</v>
      </c>
      <c r="N36" s="200"/>
      <c r="O36" s="200"/>
      <c r="P36" s="200"/>
      <c r="Q36" s="200"/>
    </row>
    <row r="37" spans="1:17" ht="18" customHeight="1" thickBot="1">
      <c r="A37" s="22" t="s">
        <v>21</v>
      </c>
      <c r="B37" s="13"/>
      <c r="C37" s="120">
        <v>14</v>
      </c>
      <c r="D37" s="120"/>
      <c r="E37" s="120"/>
      <c r="F37" s="25">
        <f t="shared" si="0"/>
        <v>14</v>
      </c>
      <c r="G37" s="19">
        <v>13</v>
      </c>
      <c r="H37" s="18"/>
      <c r="I37" s="18"/>
      <c r="J37" s="18"/>
      <c r="K37" s="18">
        <v>1</v>
      </c>
      <c r="L37" s="18"/>
      <c r="M37" s="27">
        <f t="shared" si="1"/>
        <v>14</v>
      </c>
      <c r="N37" s="200"/>
      <c r="O37" s="200"/>
      <c r="P37" s="200"/>
      <c r="Q37" s="200"/>
    </row>
    <row r="38" spans="1:17" ht="18" customHeight="1" thickBot="1">
      <c r="A38" s="23" t="s">
        <v>105</v>
      </c>
      <c r="B38" s="13"/>
      <c r="C38" s="120">
        <v>3</v>
      </c>
      <c r="D38" s="120"/>
      <c r="E38" s="120"/>
      <c r="F38" s="25">
        <f t="shared" si="0"/>
        <v>3</v>
      </c>
      <c r="G38" s="19">
        <v>3</v>
      </c>
      <c r="H38" s="18"/>
      <c r="I38" s="18"/>
      <c r="J38" s="18"/>
      <c r="K38" s="18"/>
      <c r="L38" s="18"/>
      <c r="M38" s="27">
        <f t="shared" si="1"/>
        <v>3</v>
      </c>
      <c r="N38" s="199" t="s">
        <v>53</v>
      </c>
      <c r="O38" s="200"/>
      <c r="P38" s="200"/>
      <c r="Q38" s="200"/>
    </row>
    <row r="39" spans="1:17" ht="18" customHeight="1" thickBot="1">
      <c r="A39" s="23" t="s">
        <v>28</v>
      </c>
      <c r="B39" s="13"/>
      <c r="C39" s="120">
        <v>9</v>
      </c>
      <c r="D39" s="120"/>
      <c r="E39" s="120"/>
      <c r="F39" s="25">
        <f t="shared" si="0"/>
        <v>9</v>
      </c>
      <c r="G39" s="19">
        <v>9</v>
      </c>
      <c r="H39" s="18"/>
      <c r="I39" s="18"/>
      <c r="J39" s="18"/>
      <c r="K39" s="18"/>
      <c r="L39" s="18"/>
      <c r="M39" s="27">
        <f t="shared" si="1"/>
        <v>9</v>
      </c>
      <c r="N39" s="200"/>
      <c r="O39" s="200"/>
      <c r="P39" s="200"/>
      <c r="Q39" s="200"/>
    </row>
    <row r="40" spans="1:17" ht="18" customHeight="1" thickBot="1">
      <c r="A40" s="23" t="s">
        <v>29</v>
      </c>
      <c r="B40" s="13"/>
      <c r="C40" s="120">
        <v>5</v>
      </c>
      <c r="D40" s="120"/>
      <c r="E40" s="120"/>
      <c r="F40" s="25">
        <f t="shared" si="0"/>
        <v>5</v>
      </c>
      <c r="G40" s="19">
        <v>5</v>
      </c>
      <c r="H40" s="18"/>
      <c r="I40" s="18"/>
      <c r="J40" s="18"/>
      <c r="K40" s="18"/>
      <c r="L40" s="18"/>
      <c r="M40" s="27">
        <f t="shared" si="1"/>
        <v>5</v>
      </c>
      <c r="N40" s="200"/>
      <c r="O40" s="200"/>
      <c r="P40" s="200"/>
      <c r="Q40" s="200"/>
    </row>
    <row r="41" spans="1:17" ht="18" customHeight="1" thickBot="1">
      <c r="A41" s="23" t="s">
        <v>30</v>
      </c>
      <c r="B41" s="13"/>
      <c r="C41" s="120">
        <v>6</v>
      </c>
      <c r="D41" s="120"/>
      <c r="E41" s="120"/>
      <c r="F41" s="25">
        <f t="shared" si="0"/>
        <v>6</v>
      </c>
      <c r="G41" s="19">
        <v>6</v>
      </c>
      <c r="H41" s="18"/>
      <c r="I41" s="18"/>
      <c r="J41" s="18"/>
      <c r="K41" s="18"/>
      <c r="L41" s="18"/>
      <c r="M41" s="27">
        <f t="shared" si="1"/>
        <v>6</v>
      </c>
      <c r="N41" s="200"/>
      <c r="O41" s="200"/>
      <c r="P41" s="200"/>
      <c r="Q41" s="200"/>
    </row>
    <row r="42" spans="1:17" ht="17.25" thickBot="1">
      <c r="A42" s="13" t="s">
        <v>51</v>
      </c>
      <c r="B42" s="120"/>
      <c r="C42" s="120"/>
      <c r="D42" s="120"/>
      <c r="E42" s="120"/>
      <c r="F42" s="13">
        <f>SUM(F6:F37)</f>
        <v>610</v>
      </c>
      <c r="G42" s="120">
        <v>4</v>
      </c>
      <c r="H42" s="120"/>
      <c r="I42" s="120"/>
      <c r="J42" s="120"/>
      <c r="K42" s="28">
        <f>SUM(K23:K37)</f>
        <v>18</v>
      </c>
      <c r="L42" s="120"/>
      <c r="M42" s="29"/>
      <c r="N42" s="229"/>
      <c r="O42" s="230"/>
      <c r="P42" s="230"/>
      <c r="Q42" s="230"/>
    </row>
    <row r="43" spans="1:17" ht="17.25" thickBot="1">
      <c r="A43" s="4"/>
      <c r="B43" s="121"/>
      <c r="F43" s="4"/>
      <c r="G43" s="121"/>
      <c r="M43" s="1"/>
      <c r="P43"/>
    </row>
    <row r="44" spans="1:17" ht="23.25" customHeight="1" thickBot="1">
      <c r="A44" s="204" t="s">
        <v>64</v>
      </c>
      <c r="B44" s="238" t="s">
        <v>3</v>
      </c>
      <c r="C44" s="239"/>
      <c r="D44" s="239"/>
      <c r="E44" s="239"/>
      <c r="F44" s="239"/>
      <c r="G44" s="239"/>
      <c r="H44" s="240" t="s">
        <v>108</v>
      </c>
      <c r="I44" s="241"/>
      <c r="J44" s="241"/>
      <c r="K44" s="241"/>
      <c r="L44" s="231"/>
      <c r="M44" s="240" t="s">
        <v>5</v>
      </c>
      <c r="N44" s="239"/>
      <c r="O44" s="239"/>
      <c r="P44" s="239"/>
      <c r="Q44" s="242"/>
    </row>
    <row r="45" spans="1:17" s="3" customFormat="1" ht="27.75" customHeight="1" thickBot="1">
      <c r="A45" s="204"/>
      <c r="B45" s="13" t="s">
        <v>33</v>
      </c>
      <c r="C45" s="14" t="s">
        <v>61</v>
      </c>
      <c r="D45" s="14" t="s">
        <v>62</v>
      </c>
      <c r="E45" s="14" t="s">
        <v>116</v>
      </c>
      <c r="F45" s="14" t="s">
        <v>107</v>
      </c>
      <c r="G45" s="24" t="s">
        <v>9</v>
      </c>
      <c r="H45" s="15" t="s">
        <v>61</v>
      </c>
      <c r="I45" s="14" t="s">
        <v>62</v>
      </c>
      <c r="J45" s="14" t="s">
        <v>42</v>
      </c>
      <c r="K45" s="14" t="s">
        <v>12</v>
      </c>
      <c r="L45" s="26" t="s">
        <v>9</v>
      </c>
      <c r="M45" s="233" t="s">
        <v>109</v>
      </c>
      <c r="N45" s="243"/>
      <c r="O45" s="243"/>
      <c r="P45" s="243"/>
      <c r="Q45" s="244"/>
    </row>
    <row r="46" spans="1:17" ht="17.25" thickBot="1">
      <c r="A46" s="31" t="s">
        <v>80</v>
      </c>
      <c r="B46" s="118"/>
      <c r="C46" s="120"/>
      <c r="D46" s="120">
        <v>8</v>
      </c>
      <c r="E46" s="120"/>
      <c r="F46" s="120"/>
      <c r="G46" s="13">
        <f>SUM(B46:F46)</f>
        <v>8</v>
      </c>
      <c r="H46" s="13"/>
      <c r="I46" s="120">
        <v>2</v>
      </c>
      <c r="J46" s="120"/>
      <c r="K46" s="120"/>
      <c r="L46" s="81">
        <f>SUM(H46:K46)</f>
        <v>2</v>
      </c>
      <c r="M46" s="234"/>
      <c r="N46" s="245"/>
      <c r="O46" s="245"/>
      <c r="P46" s="245"/>
      <c r="Q46" s="236"/>
    </row>
    <row r="47" spans="1:17" ht="17.25" thickBot="1">
      <c r="A47" s="31" t="s">
        <v>72</v>
      </c>
      <c r="B47" s="118">
        <v>1</v>
      </c>
      <c r="C47" s="120">
        <v>1</v>
      </c>
      <c r="D47" s="120">
        <v>13</v>
      </c>
      <c r="E47" s="120"/>
      <c r="F47" s="120"/>
      <c r="G47" s="13">
        <f t="shared" ref="G47:G52" si="2">SUM(B47:F47)</f>
        <v>15</v>
      </c>
      <c r="H47" s="13"/>
      <c r="I47" s="120">
        <v>15</v>
      </c>
      <c r="J47" s="120"/>
      <c r="K47" s="120"/>
      <c r="L47" s="81">
        <f t="shared" ref="L47:L52" si="3">SUM(H47:K47)</f>
        <v>15</v>
      </c>
      <c r="M47" s="234"/>
      <c r="N47" s="245"/>
      <c r="O47" s="245"/>
      <c r="P47" s="245"/>
      <c r="Q47" s="236"/>
    </row>
    <row r="48" spans="1:17" ht="17.25" thickBot="1">
      <c r="A48" s="31" t="s">
        <v>60</v>
      </c>
      <c r="B48" s="118">
        <v>12</v>
      </c>
      <c r="C48" s="120"/>
      <c r="D48" s="120">
        <v>8</v>
      </c>
      <c r="E48" s="120"/>
      <c r="F48" s="120"/>
      <c r="G48" s="13">
        <f t="shared" si="2"/>
        <v>20</v>
      </c>
      <c r="H48" s="13"/>
      <c r="I48" s="120">
        <v>3</v>
      </c>
      <c r="J48" s="120"/>
      <c r="K48" s="120"/>
      <c r="L48" s="81">
        <f t="shared" si="3"/>
        <v>3</v>
      </c>
      <c r="M48" s="234"/>
      <c r="N48" s="245"/>
      <c r="O48" s="245"/>
      <c r="P48" s="245"/>
      <c r="Q48" s="236"/>
    </row>
    <row r="49" spans="1:17" ht="17.25" thickBot="1">
      <c r="A49" s="31" t="s">
        <v>74</v>
      </c>
      <c r="B49" s="118"/>
      <c r="C49" s="120"/>
      <c r="D49" s="120"/>
      <c r="E49" s="120"/>
      <c r="F49" s="120"/>
      <c r="G49" s="13">
        <f t="shared" si="2"/>
        <v>0</v>
      </c>
      <c r="H49" s="13"/>
      <c r="I49" s="120"/>
      <c r="J49" s="120">
        <v>15</v>
      </c>
      <c r="K49" s="120"/>
      <c r="L49" s="81">
        <f t="shared" si="3"/>
        <v>15</v>
      </c>
      <c r="M49" s="234"/>
      <c r="N49" s="245"/>
      <c r="O49" s="245"/>
      <c r="P49" s="245"/>
      <c r="Q49" s="236"/>
    </row>
    <row r="50" spans="1:17" ht="17.25" thickBot="1">
      <c r="A50" s="31" t="s">
        <v>113</v>
      </c>
      <c r="B50" s="118"/>
      <c r="C50" s="120"/>
      <c r="D50" s="120">
        <v>8</v>
      </c>
      <c r="E50" s="120"/>
      <c r="F50" s="120"/>
      <c r="G50" s="13"/>
      <c r="H50" s="13"/>
      <c r="I50" s="120">
        <v>3</v>
      </c>
      <c r="J50" s="120"/>
      <c r="K50" s="120"/>
      <c r="L50" s="81"/>
      <c r="M50" s="234"/>
      <c r="N50" s="245"/>
      <c r="O50" s="245"/>
      <c r="P50" s="245"/>
      <c r="Q50" s="236"/>
    </row>
    <row r="51" spans="1:17" ht="17.25" thickBot="1">
      <c r="A51" s="31" t="s">
        <v>114</v>
      </c>
      <c r="B51" s="118"/>
      <c r="C51" s="120"/>
      <c r="D51" s="120"/>
      <c r="E51" s="120"/>
      <c r="F51" s="120"/>
      <c r="G51" s="13"/>
      <c r="H51" s="13"/>
      <c r="I51" s="120">
        <v>2</v>
      </c>
      <c r="J51" s="120"/>
      <c r="K51" s="120"/>
      <c r="L51" s="81"/>
      <c r="M51" s="234"/>
      <c r="N51" s="245"/>
      <c r="O51" s="245"/>
      <c r="P51" s="245"/>
      <c r="Q51" s="236"/>
    </row>
    <row r="52" spans="1:17" ht="17.25" thickBot="1">
      <c r="A52" s="31" t="s">
        <v>65</v>
      </c>
      <c r="B52" s="13"/>
      <c r="C52" s="120"/>
      <c r="D52" s="120"/>
      <c r="E52" s="120"/>
      <c r="F52" s="120"/>
      <c r="G52" s="13">
        <f t="shared" si="2"/>
        <v>0</v>
      </c>
      <c r="H52" s="13"/>
      <c r="I52" s="120">
        <v>3</v>
      </c>
      <c r="J52" s="120"/>
      <c r="K52" s="120"/>
      <c r="L52" s="81">
        <f t="shared" si="3"/>
        <v>3</v>
      </c>
      <c r="M52" s="234"/>
      <c r="N52" s="245"/>
      <c r="O52" s="245"/>
      <c r="P52" s="245"/>
      <c r="Q52" s="236"/>
    </row>
    <row r="53" spans="1:17" ht="17.25" thickBot="1">
      <c r="A53" s="119" t="s">
        <v>9</v>
      </c>
      <c r="B53" s="13"/>
      <c r="C53" s="120"/>
      <c r="D53" s="120"/>
      <c r="E53" s="120"/>
      <c r="F53" s="120"/>
      <c r="G53" s="13">
        <f>SUM(G46:G52)</f>
        <v>43</v>
      </c>
      <c r="H53" s="13"/>
      <c r="I53" s="120"/>
      <c r="J53" s="120"/>
      <c r="K53" s="120"/>
      <c r="L53" s="120">
        <f>SUM(L46:L52)</f>
        <v>38</v>
      </c>
      <c r="M53" s="226"/>
      <c r="N53" s="227"/>
      <c r="O53" s="227"/>
      <c r="P53" s="227"/>
      <c r="Q53" s="228"/>
    </row>
    <row r="54" spans="1:17">
      <c r="K54" s="122"/>
    </row>
    <row r="58" spans="1:17">
      <c r="K58" s="122"/>
    </row>
  </sheetData>
  <mergeCells count="18">
    <mergeCell ref="N38:Q41"/>
    <mergeCell ref="A1:M2"/>
    <mergeCell ref="N2:N3"/>
    <mergeCell ref="A4:A5"/>
    <mergeCell ref="B4:F4"/>
    <mergeCell ref="G4:M4"/>
    <mergeCell ref="N4:Q5"/>
    <mergeCell ref="N6:Q10"/>
    <mergeCell ref="N11:Q11"/>
    <mergeCell ref="N12:Q17"/>
    <mergeCell ref="N18:Q22"/>
    <mergeCell ref="N23:Q37"/>
    <mergeCell ref="N42:Q42"/>
    <mergeCell ref="A44:A45"/>
    <mergeCell ref="B44:G44"/>
    <mergeCell ref="H44:L44"/>
    <mergeCell ref="M44:Q44"/>
    <mergeCell ref="M45:Q53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56"/>
  <sheetViews>
    <sheetView topLeftCell="A7" zoomScale="115" zoomScaleNormal="115" workbookViewId="0">
      <selection activeCell="I49" sqref="I49"/>
    </sheetView>
  </sheetViews>
  <sheetFormatPr defaultRowHeight="16.5"/>
  <cols>
    <col min="1" max="1" width="26.875" style="2" customWidth="1"/>
    <col min="2" max="2" width="6.625" style="4" customWidth="1"/>
    <col min="3" max="6" width="6.625" style="127" customWidth="1"/>
    <col min="7" max="7" width="7.625" style="4" customWidth="1"/>
    <col min="8" max="8" width="7.75" style="127" customWidth="1"/>
    <col min="9" max="10" width="6.625" style="127" customWidth="1"/>
    <col min="11" max="11" width="9.25" style="127" customWidth="1"/>
    <col min="12" max="13" width="6.625" style="12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117</v>
      </c>
      <c r="B3" s="10"/>
      <c r="C3" s="123"/>
      <c r="D3" s="123"/>
      <c r="E3" s="123"/>
      <c r="F3" s="123"/>
      <c r="G3" s="10"/>
      <c r="H3" s="123"/>
      <c r="I3" s="123"/>
      <c r="J3" s="123"/>
      <c r="K3" s="123"/>
      <c r="L3" s="123"/>
      <c r="M3" s="123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125"/>
      <c r="D6" s="125"/>
      <c r="E6" s="125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125">
        <v>3</v>
      </c>
      <c r="D7" s="125"/>
      <c r="E7" s="125"/>
      <c r="F7" s="25">
        <f t="shared" ref="F7:F39" si="0">SUM(B7:E7)</f>
        <v>3</v>
      </c>
      <c r="G7" s="17"/>
      <c r="H7" s="18"/>
      <c r="I7" s="18"/>
      <c r="J7" s="18">
        <v>3</v>
      </c>
      <c r="K7" s="18"/>
      <c r="L7" s="18"/>
      <c r="M7" s="27">
        <f t="shared" ref="M7:M39" si="1">SUM(G7:L7)</f>
        <v>3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125"/>
      <c r="D8" s="125"/>
      <c r="E8" s="125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125">
        <v>72</v>
      </c>
      <c r="D9" s="125"/>
      <c r="E9" s="125"/>
      <c r="F9" s="25">
        <f t="shared" si="0"/>
        <v>72</v>
      </c>
      <c r="G9" s="19"/>
      <c r="H9" s="18"/>
      <c r="I9" s="18"/>
      <c r="J9" s="18">
        <v>72</v>
      </c>
      <c r="K9" s="18"/>
      <c r="L9" s="18"/>
      <c r="M9" s="27">
        <f t="shared" si="1"/>
        <v>72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125">
        <v>8</v>
      </c>
      <c r="D10" s="125"/>
      <c r="E10" s="125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00"/>
      <c r="O10" s="200"/>
      <c r="P10" s="200"/>
      <c r="Q10" s="200"/>
    </row>
    <row r="11" spans="1:17" ht="18" customHeight="1" thickBot="1">
      <c r="A11" s="20" t="s">
        <v>14</v>
      </c>
      <c r="B11" s="13">
        <v>145</v>
      </c>
      <c r="C11" s="125">
        <v>19</v>
      </c>
      <c r="D11" s="125">
        <v>14</v>
      </c>
      <c r="E11" s="125"/>
      <c r="F11" s="25">
        <f t="shared" si="0"/>
        <v>178</v>
      </c>
      <c r="G11" s="19">
        <v>1</v>
      </c>
      <c r="H11" s="18"/>
      <c r="I11" s="18"/>
      <c r="J11" s="18"/>
      <c r="K11" s="18"/>
      <c r="L11" s="18"/>
      <c r="M11" s="27">
        <f t="shared" si="1"/>
        <v>1</v>
      </c>
      <c r="N11" s="199" t="s">
        <v>55</v>
      </c>
      <c r="O11" s="200"/>
      <c r="P11" s="200"/>
      <c r="Q11" s="200"/>
    </row>
    <row r="12" spans="1:17" ht="18" customHeight="1" thickBot="1">
      <c r="A12" s="20" t="s">
        <v>15</v>
      </c>
      <c r="B12" s="13"/>
      <c r="C12" s="125">
        <v>11</v>
      </c>
      <c r="D12" s="125"/>
      <c r="E12" s="125"/>
      <c r="F12" s="25">
        <f t="shared" si="0"/>
        <v>11</v>
      </c>
      <c r="G12" s="19">
        <v>7</v>
      </c>
      <c r="H12" s="18"/>
      <c r="I12" s="18"/>
      <c r="J12" s="18">
        <v>4</v>
      </c>
      <c r="K12" s="18"/>
      <c r="L12" s="18"/>
      <c r="M12" s="27">
        <f t="shared" si="1"/>
        <v>11</v>
      </c>
      <c r="N12" s="199" t="s">
        <v>54</v>
      </c>
      <c r="O12" s="200"/>
      <c r="P12" s="200"/>
      <c r="Q12" s="200"/>
    </row>
    <row r="13" spans="1:17" ht="18" customHeight="1" thickBot="1">
      <c r="A13" s="20" t="s">
        <v>16</v>
      </c>
      <c r="B13" s="13"/>
      <c r="C13" s="125">
        <v>15</v>
      </c>
      <c r="D13" s="125"/>
      <c r="E13" s="125"/>
      <c r="F13" s="25">
        <f t="shared" si="0"/>
        <v>15</v>
      </c>
      <c r="G13" s="19">
        <v>3</v>
      </c>
      <c r="H13" s="18"/>
      <c r="I13" s="18"/>
      <c r="J13" s="18">
        <v>12</v>
      </c>
      <c r="K13" s="18"/>
      <c r="L13" s="18"/>
      <c r="M13" s="27">
        <f t="shared" si="1"/>
        <v>15</v>
      </c>
      <c r="N13" s="200"/>
      <c r="O13" s="200"/>
      <c r="P13" s="200"/>
      <c r="Q13" s="200"/>
    </row>
    <row r="14" spans="1:17" ht="18" customHeight="1" thickBot="1">
      <c r="A14" s="20" t="s">
        <v>31</v>
      </c>
      <c r="B14" s="13"/>
      <c r="C14" s="125">
        <v>8</v>
      </c>
      <c r="D14" s="125"/>
      <c r="E14" s="125"/>
      <c r="F14" s="25">
        <f t="shared" si="0"/>
        <v>8</v>
      </c>
      <c r="G14" s="19">
        <v>6</v>
      </c>
      <c r="H14" s="18"/>
      <c r="I14" s="18"/>
      <c r="J14" s="18">
        <v>2</v>
      </c>
      <c r="K14" s="18"/>
      <c r="L14" s="18"/>
      <c r="M14" s="27">
        <f t="shared" si="1"/>
        <v>8</v>
      </c>
      <c r="N14" s="200"/>
      <c r="O14" s="200"/>
      <c r="P14" s="200"/>
      <c r="Q14" s="200"/>
    </row>
    <row r="15" spans="1:17" ht="18" customHeight="1" thickBot="1">
      <c r="A15" s="20" t="s">
        <v>38</v>
      </c>
      <c r="B15" s="13"/>
      <c r="C15" s="125">
        <v>4</v>
      </c>
      <c r="D15" s="125"/>
      <c r="E15" s="125"/>
      <c r="F15" s="25">
        <f t="shared" si="0"/>
        <v>4</v>
      </c>
      <c r="G15" s="19"/>
      <c r="H15" s="18"/>
      <c r="I15" s="18"/>
      <c r="J15" s="18">
        <v>4</v>
      </c>
      <c r="K15" s="18"/>
      <c r="L15" s="18"/>
      <c r="M15" s="27">
        <f t="shared" si="1"/>
        <v>4</v>
      </c>
      <c r="N15" s="200"/>
      <c r="O15" s="200"/>
      <c r="P15" s="200"/>
      <c r="Q15" s="200"/>
    </row>
    <row r="16" spans="1:17" ht="18" customHeight="1" thickBot="1">
      <c r="A16" s="20" t="s">
        <v>25</v>
      </c>
      <c r="B16" s="13"/>
      <c r="C16" s="125">
        <v>12</v>
      </c>
      <c r="D16" s="125"/>
      <c r="E16" s="125"/>
      <c r="F16" s="25">
        <f t="shared" si="0"/>
        <v>12</v>
      </c>
      <c r="G16" s="19">
        <v>10</v>
      </c>
      <c r="H16" s="18"/>
      <c r="I16" s="18"/>
      <c r="J16" s="18">
        <v>2</v>
      </c>
      <c r="K16" s="18"/>
      <c r="L16" s="18"/>
      <c r="M16" s="27">
        <f t="shared" si="1"/>
        <v>12</v>
      </c>
      <c r="N16" s="200"/>
      <c r="O16" s="200"/>
      <c r="P16" s="200"/>
      <c r="Q16" s="200"/>
    </row>
    <row r="17" spans="1:17" ht="18" customHeight="1" thickBot="1">
      <c r="A17" s="21" t="s">
        <v>20</v>
      </c>
      <c r="B17" s="13"/>
      <c r="C17" s="125"/>
      <c r="D17" s="125"/>
      <c r="E17" s="125"/>
      <c r="F17" s="25">
        <f t="shared" si="0"/>
        <v>0</v>
      </c>
      <c r="G17" s="19"/>
      <c r="H17" s="18"/>
      <c r="I17" s="18"/>
      <c r="J17" s="18"/>
      <c r="K17" s="18"/>
      <c r="L17" s="18"/>
      <c r="M17" s="27">
        <f t="shared" si="1"/>
        <v>0</v>
      </c>
      <c r="N17" s="208" t="s">
        <v>35</v>
      </c>
      <c r="O17" s="209"/>
      <c r="P17" s="209"/>
      <c r="Q17" s="210"/>
    </row>
    <row r="18" spans="1:17" ht="18" customHeight="1" thickBot="1">
      <c r="A18" s="21" t="s">
        <v>69</v>
      </c>
      <c r="B18" s="13">
        <v>43</v>
      </c>
      <c r="C18" s="125"/>
      <c r="D18" s="125"/>
      <c r="E18" s="125"/>
      <c r="F18" s="25">
        <f t="shared" si="0"/>
        <v>43</v>
      </c>
      <c r="G18" s="19">
        <v>6</v>
      </c>
      <c r="H18" s="18"/>
      <c r="I18" s="18"/>
      <c r="J18" s="18"/>
      <c r="K18" s="18"/>
      <c r="L18" s="18"/>
      <c r="M18" s="27">
        <f t="shared" si="1"/>
        <v>6</v>
      </c>
      <c r="N18" s="211"/>
      <c r="O18" s="212"/>
      <c r="P18" s="212"/>
      <c r="Q18" s="213"/>
    </row>
    <row r="19" spans="1:17" ht="18" customHeight="1" thickBot="1">
      <c r="A19" s="21" t="s">
        <v>70</v>
      </c>
      <c r="B19" s="13">
        <v>21</v>
      </c>
      <c r="C19" s="125"/>
      <c r="D19" s="125"/>
      <c r="E19" s="125"/>
      <c r="F19" s="25">
        <f t="shared" si="0"/>
        <v>21</v>
      </c>
      <c r="G19" s="19"/>
      <c r="H19" s="18"/>
      <c r="I19" s="18"/>
      <c r="J19" s="18"/>
      <c r="K19" s="18"/>
      <c r="L19" s="18"/>
      <c r="M19" s="27">
        <f t="shared" si="1"/>
        <v>0</v>
      </c>
      <c r="N19" s="211"/>
      <c r="O19" s="212"/>
      <c r="P19" s="212"/>
      <c r="Q19" s="213"/>
    </row>
    <row r="20" spans="1:17" ht="18" customHeight="1" thickBot="1">
      <c r="A20" s="21" t="s">
        <v>57</v>
      </c>
      <c r="B20" s="13">
        <v>9</v>
      </c>
      <c r="C20" s="125">
        <v>30</v>
      </c>
      <c r="D20" s="125"/>
      <c r="E20" s="125"/>
      <c r="F20" s="25">
        <f t="shared" si="0"/>
        <v>39</v>
      </c>
      <c r="G20" s="19">
        <v>24</v>
      </c>
      <c r="H20" s="18"/>
      <c r="I20" s="18"/>
      <c r="J20" s="18">
        <v>25</v>
      </c>
      <c r="K20" s="18"/>
      <c r="L20" s="18"/>
      <c r="M20" s="27">
        <f t="shared" si="1"/>
        <v>49</v>
      </c>
      <c r="N20" s="214"/>
      <c r="O20" s="215"/>
      <c r="P20" s="215"/>
      <c r="Q20" s="216"/>
    </row>
    <row r="21" spans="1:17" ht="18" customHeight="1" thickBot="1">
      <c r="A21" s="21" t="s">
        <v>77</v>
      </c>
      <c r="B21" s="13">
        <v>25</v>
      </c>
      <c r="C21" s="125"/>
      <c r="D21" s="125"/>
      <c r="E21" s="125"/>
      <c r="F21" s="25">
        <f t="shared" si="0"/>
        <v>25</v>
      </c>
      <c r="G21" s="19">
        <v>5</v>
      </c>
      <c r="H21" s="18"/>
      <c r="I21" s="18"/>
      <c r="J21" s="18"/>
      <c r="K21" s="18"/>
      <c r="L21" s="18"/>
      <c r="M21" s="27">
        <f t="shared" si="1"/>
        <v>5</v>
      </c>
      <c r="N21" s="217"/>
      <c r="O21" s="218"/>
      <c r="P21" s="218"/>
      <c r="Q21" s="219"/>
    </row>
    <row r="22" spans="1:17" ht="18" customHeight="1" thickBot="1">
      <c r="A22" s="22" t="s">
        <v>23</v>
      </c>
      <c r="B22" s="13"/>
      <c r="C22" s="125">
        <v>9</v>
      </c>
      <c r="D22" s="125"/>
      <c r="E22" s="125"/>
      <c r="F22" s="25">
        <f t="shared" si="0"/>
        <v>9</v>
      </c>
      <c r="G22" s="19">
        <v>5</v>
      </c>
      <c r="H22" s="18"/>
      <c r="I22" s="18"/>
      <c r="J22" s="18"/>
      <c r="K22" s="18">
        <v>4</v>
      </c>
      <c r="L22" s="18"/>
      <c r="M22" s="27">
        <f t="shared" si="1"/>
        <v>9</v>
      </c>
      <c r="N22" s="199" t="s">
        <v>52</v>
      </c>
      <c r="O22" s="199"/>
      <c r="P22" s="199"/>
      <c r="Q22" s="199"/>
    </row>
    <row r="23" spans="1:17" ht="18" customHeight="1" thickBot="1">
      <c r="A23" s="22" t="s">
        <v>85</v>
      </c>
      <c r="B23" s="13"/>
      <c r="C23" s="125">
        <v>14</v>
      </c>
      <c r="D23" s="125"/>
      <c r="E23" s="125"/>
      <c r="F23" s="25">
        <f t="shared" si="0"/>
        <v>14</v>
      </c>
      <c r="G23" s="19">
        <v>9</v>
      </c>
      <c r="H23" s="18"/>
      <c r="I23" s="18"/>
      <c r="J23" s="18"/>
      <c r="K23" s="18">
        <v>5</v>
      </c>
      <c r="L23" s="18"/>
      <c r="M23" s="27">
        <f t="shared" si="1"/>
        <v>14</v>
      </c>
      <c r="N23" s="200"/>
      <c r="O23" s="200"/>
      <c r="P23" s="200"/>
      <c r="Q23" s="200"/>
    </row>
    <row r="24" spans="1:17" ht="18" customHeight="1" thickBot="1">
      <c r="A24" s="22" t="s">
        <v>22</v>
      </c>
      <c r="B24" s="13"/>
      <c r="C24" s="125">
        <v>8</v>
      </c>
      <c r="D24" s="125"/>
      <c r="E24" s="125"/>
      <c r="F24" s="25">
        <f t="shared" si="0"/>
        <v>8</v>
      </c>
      <c r="G24" s="19">
        <v>7</v>
      </c>
      <c r="H24" s="18"/>
      <c r="I24" s="18"/>
      <c r="J24" s="18"/>
      <c r="K24" s="18">
        <v>1</v>
      </c>
      <c r="L24" s="18"/>
      <c r="M24" s="27">
        <f t="shared" si="1"/>
        <v>8</v>
      </c>
      <c r="N24" s="200"/>
      <c r="O24" s="200"/>
      <c r="P24" s="200"/>
      <c r="Q24" s="200"/>
    </row>
    <row r="25" spans="1:17" ht="18" customHeight="1" thickBot="1">
      <c r="A25" s="22" t="s">
        <v>26</v>
      </c>
      <c r="B25" s="13"/>
      <c r="C25" s="125">
        <v>10</v>
      </c>
      <c r="D25" s="125">
        <v>10</v>
      </c>
      <c r="E25" s="125"/>
      <c r="F25" s="25">
        <f t="shared" si="0"/>
        <v>20</v>
      </c>
      <c r="G25" s="19">
        <v>15</v>
      </c>
      <c r="H25" s="18"/>
      <c r="I25" s="18"/>
      <c r="J25" s="18"/>
      <c r="K25" s="18">
        <v>5</v>
      </c>
      <c r="L25" s="18"/>
      <c r="M25" s="27">
        <f t="shared" si="1"/>
        <v>20</v>
      </c>
      <c r="N25" s="200"/>
      <c r="O25" s="200"/>
      <c r="P25" s="200"/>
      <c r="Q25" s="200"/>
    </row>
    <row r="26" spans="1:17" ht="18" customHeight="1" thickBot="1">
      <c r="A26" s="22" t="s">
        <v>19</v>
      </c>
      <c r="B26" s="13"/>
      <c r="C26" s="125">
        <v>7</v>
      </c>
      <c r="D26" s="125"/>
      <c r="E26" s="125"/>
      <c r="F26" s="25">
        <f t="shared" si="0"/>
        <v>7</v>
      </c>
      <c r="G26" s="19">
        <v>7</v>
      </c>
      <c r="H26" s="18"/>
      <c r="I26" s="18"/>
      <c r="J26" s="18"/>
      <c r="K26" s="18"/>
      <c r="L26" s="18"/>
      <c r="M26" s="27">
        <f t="shared" si="1"/>
        <v>7</v>
      </c>
      <c r="N26" s="200"/>
      <c r="O26" s="200"/>
      <c r="P26" s="200"/>
      <c r="Q26" s="200"/>
    </row>
    <row r="27" spans="1:17" ht="18" customHeight="1" thickBot="1">
      <c r="A27" s="22" t="s">
        <v>27</v>
      </c>
      <c r="B27" s="13"/>
      <c r="C27" s="125">
        <v>12</v>
      </c>
      <c r="D27" s="125"/>
      <c r="E27" s="125"/>
      <c r="F27" s="25">
        <f t="shared" si="0"/>
        <v>12</v>
      </c>
      <c r="G27" s="19">
        <v>11</v>
      </c>
      <c r="H27" s="18"/>
      <c r="I27" s="18"/>
      <c r="J27" s="18"/>
      <c r="K27" s="18">
        <v>1</v>
      </c>
      <c r="L27" s="18"/>
      <c r="M27" s="27">
        <f t="shared" si="1"/>
        <v>12</v>
      </c>
      <c r="N27" s="200"/>
      <c r="O27" s="200"/>
      <c r="P27" s="200"/>
      <c r="Q27" s="200"/>
    </row>
    <row r="28" spans="1:17" ht="18" customHeight="1" thickBot="1">
      <c r="A28" s="22" t="s">
        <v>36</v>
      </c>
      <c r="B28" s="13"/>
      <c r="C28" s="125"/>
      <c r="D28" s="125"/>
      <c r="E28" s="125"/>
      <c r="F28" s="25">
        <f t="shared" si="0"/>
        <v>0</v>
      </c>
      <c r="G28" s="19"/>
      <c r="H28" s="18"/>
      <c r="I28" s="18"/>
      <c r="J28" s="18"/>
      <c r="K28" s="18"/>
      <c r="L28" s="18"/>
      <c r="M28" s="27">
        <f t="shared" si="1"/>
        <v>0</v>
      </c>
      <c r="N28" s="200"/>
      <c r="O28" s="200"/>
      <c r="P28" s="200"/>
      <c r="Q28" s="200"/>
    </row>
    <row r="29" spans="1:17" ht="18" customHeight="1" thickBot="1">
      <c r="A29" s="22" t="s">
        <v>48</v>
      </c>
      <c r="B29" s="13"/>
      <c r="C29" s="125">
        <v>9</v>
      </c>
      <c r="D29" s="125"/>
      <c r="E29" s="125"/>
      <c r="F29" s="25">
        <f t="shared" si="0"/>
        <v>9</v>
      </c>
      <c r="G29" s="19">
        <v>2</v>
      </c>
      <c r="H29" s="18"/>
      <c r="I29" s="18"/>
      <c r="J29" s="18"/>
      <c r="K29" s="18">
        <v>7</v>
      </c>
      <c r="L29" s="18"/>
      <c r="M29" s="27">
        <f t="shared" si="1"/>
        <v>9</v>
      </c>
      <c r="N29" s="200"/>
      <c r="O29" s="200"/>
      <c r="P29" s="200"/>
      <c r="Q29" s="200"/>
    </row>
    <row r="30" spans="1:17" ht="18" customHeight="1" thickBot="1">
      <c r="A30" s="22" t="s">
        <v>47</v>
      </c>
      <c r="B30" s="13"/>
      <c r="C30" s="125">
        <v>6</v>
      </c>
      <c r="D30" s="125"/>
      <c r="E30" s="125"/>
      <c r="F30" s="25">
        <f t="shared" si="0"/>
        <v>6</v>
      </c>
      <c r="G30" s="19">
        <v>6</v>
      </c>
      <c r="H30" s="18"/>
      <c r="I30" s="18"/>
      <c r="J30" s="18"/>
      <c r="K30" s="18"/>
      <c r="L30" s="18"/>
      <c r="M30" s="27">
        <f t="shared" si="1"/>
        <v>6</v>
      </c>
      <c r="N30" s="200"/>
      <c r="O30" s="200"/>
      <c r="P30" s="200"/>
      <c r="Q30" s="200"/>
    </row>
    <row r="31" spans="1:17" ht="18" customHeight="1" thickBot="1">
      <c r="A31" s="22" t="s">
        <v>93</v>
      </c>
      <c r="B31" s="13"/>
      <c r="C31" s="125">
        <v>5</v>
      </c>
      <c r="D31" s="125"/>
      <c r="E31" s="125"/>
      <c r="F31" s="25">
        <f t="shared" si="0"/>
        <v>5</v>
      </c>
      <c r="G31" s="19">
        <v>4</v>
      </c>
      <c r="H31" s="18"/>
      <c r="I31" s="18"/>
      <c r="J31" s="18"/>
      <c r="K31" s="18">
        <v>1</v>
      </c>
      <c r="L31" s="18"/>
      <c r="M31" s="27">
        <f t="shared" si="1"/>
        <v>5</v>
      </c>
      <c r="N31" s="200"/>
      <c r="O31" s="200"/>
      <c r="P31" s="200"/>
      <c r="Q31" s="200"/>
    </row>
    <row r="32" spans="1:17" ht="18" customHeight="1" thickBot="1">
      <c r="A32" s="22" t="s">
        <v>68</v>
      </c>
      <c r="B32" s="13"/>
      <c r="C32" s="125">
        <v>8</v>
      </c>
      <c r="D32" s="125"/>
      <c r="E32" s="125"/>
      <c r="F32" s="25">
        <f t="shared" si="0"/>
        <v>8</v>
      </c>
      <c r="G32" s="19">
        <v>8</v>
      </c>
      <c r="H32" s="18"/>
      <c r="I32" s="18"/>
      <c r="J32" s="18"/>
      <c r="K32" s="18"/>
      <c r="L32" s="18"/>
      <c r="M32" s="27">
        <f t="shared" si="1"/>
        <v>8</v>
      </c>
      <c r="N32" s="200"/>
      <c r="O32" s="200"/>
      <c r="P32" s="200"/>
      <c r="Q32" s="200"/>
    </row>
    <row r="33" spans="1:17" ht="18" customHeight="1" thickBot="1">
      <c r="A33" s="22" t="s">
        <v>73</v>
      </c>
      <c r="B33" s="13"/>
      <c r="C33" s="125">
        <v>8</v>
      </c>
      <c r="D33" s="125"/>
      <c r="E33" s="125"/>
      <c r="F33" s="25">
        <f t="shared" si="0"/>
        <v>8</v>
      </c>
      <c r="G33" s="19">
        <v>5</v>
      </c>
      <c r="H33" s="18"/>
      <c r="I33" s="18"/>
      <c r="J33" s="18"/>
      <c r="K33" s="18">
        <v>3</v>
      </c>
      <c r="L33" s="18"/>
      <c r="M33" s="27">
        <f t="shared" si="1"/>
        <v>8</v>
      </c>
      <c r="N33" s="200"/>
      <c r="O33" s="200"/>
      <c r="P33" s="200"/>
      <c r="Q33" s="200"/>
    </row>
    <row r="34" spans="1:17" ht="18" customHeight="1" thickBot="1">
      <c r="A34" s="22" t="s">
        <v>106</v>
      </c>
      <c r="B34" s="13"/>
      <c r="C34" s="125">
        <v>14</v>
      </c>
      <c r="D34" s="125"/>
      <c r="E34" s="125"/>
      <c r="F34" s="25">
        <f t="shared" si="0"/>
        <v>14</v>
      </c>
      <c r="G34" s="19">
        <v>6</v>
      </c>
      <c r="H34" s="18"/>
      <c r="I34" s="18"/>
      <c r="J34" s="18"/>
      <c r="K34" s="18">
        <v>8</v>
      </c>
      <c r="L34" s="18"/>
      <c r="M34" s="27">
        <f t="shared" si="1"/>
        <v>14</v>
      </c>
      <c r="N34" s="200"/>
      <c r="O34" s="200"/>
      <c r="P34" s="200"/>
      <c r="Q34" s="200"/>
    </row>
    <row r="35" spans="1:17" ht="18" customHeight="1" thickBot="1">
      <c r="A35" s="22" t="s">
        <v>21</v>
      </c>
      <c r="B35" s="13"/>
      <c r="C35" s="125">
        <v>10</v>
      </c>
      <c r="D35" s="125"/>
      <c r="E35" s="125"/>
      <c r="F35" s="25">
        <f t="shared" si="0"/>
        <v>10</v>
      </c>
      <c r="G35" s="19">
        <v>10</v>
      </c>
      <c r="H35" s="18"/>
      <c r="I35" s="18"/>
      <c r="J35" s="18"/>
      <c r="K35" s="18"/>
      <c r="L35" s="18"/>
      <c r="M35" s="27">
        <f t="shared" si="1"/>
        <v>10</v>
      </c>
      <c r="N35" s="200"/>
      <c r="O35" s="200"/>
      <c r="P35" s="200"/>
      <c r="Q35" s="200"/>
    </row>
    <row r="36" spans="1:17" ht="18" customHeight="1" thickBot="1">
      <c r="A36" s="23" t="s">
        <v>105</v>
      </c>
      <c r="B36" s="13"/>
      <c r="C36" s="125"/>
      <c r="D36" s="125"/>
      <c r="E36" s="125"/>
      <c r="F36" s="25">
        <f t="shared" si="0"/>
        <v>0</v>
      </c>
      <c r="G36" s="19">
        <v>2</v>
      </c>
      <c r="H36" s="18"/>
      <c r="I36" s="18"/>
      <c r="J36" s="18"/>
      <c r="K36" s="18"/>
      <c r="L36" s="18"/>
      <c r="M36" s="27">
        <f t="shared" si="1"/>
        <v>2</v>
      </c>
      <c r="N36" s="199" t="s">
        <v>53</v>
      </c>
      <c r="O36" s="200"/>
      <c r="P36" s="200"/>
      <c r="Q36" s="200"/>
    </row>
    <row r="37" spans="1:17" ht="18" customHeight="1" thickBot="1">
      <c r="A37" s="23" t="s">
        <v>28</v>
      </c>
      <c r="B37" s="13"/>
      <c r="C37" s="125"/>
      <c r="D37" s="125"/>
      <c r="E37" s="125"/>
      <c r="F37" s="25">
        <f t="shared" si="0"/>
        <v>0</v>
      </c>
      <c r="G37" s="19">
        <v>7</v>
      </c>
      <c r="H37" s="18"/>
      <c r="I37" s="18"/>
      <c r="J37" s="18"/>
      <c r="K37" s="18"/>
      <c r="L37" s="18"/>
      <c r="M37" s="27">
        <f t="shared" si="1"/>
        <v>7</v>
      </c>
      <c r="N37" s="200"/>
      <c r="O37" s="200"/>
      <c r="P37" s="200"/>
      <c r="Q37" s="200"/>
    </row>
    <row r="38" spans="1:17" ht="18" customHeight="1" thickBot="1">
      <c r="A38" s="23" t="s">
        <v>29</v>
      </c>
      <c r="B38" s="13"/>
      <c r="C38" s="125"/>
      <c r="D38" s="125"/>
      <c r="E38" s="125"/>
      <c r="F38" s="25">
        <f t="shared" si="0"/>
        <v>0</v>
      </c>
      <c r="G38" s="19"/>
      <c r="H38" s="18"/>
      <c r="I38" s="18"/>
      <c r="J38" s="18"/>
      <c r="K38" s="18"/>
      <c r="L38" s="18"/>
      <c r="M38" s="27">
        <f t="shared" si="1"/>
        <v>0</v>
      </c>
      <c r="N38" s="200"/>
      <c r="O38" s="200"/>
      <c r="P38" s="200"/>
      <c r="Q38" s="200"/>
    </row>
    <row r="39" spans="1:17" ht="18" customHeight="1" thickBot="1">
      <c r="A39" s="23" t="s">
        <v>30</v>
      </c>
      <c r="B39" s="13"/>
      <c r="C39" s="125"/>
      <c r="D39" s="125"/>
      <c r="E39" s="125"/>
      <c r="F39" s="25">
        <f t="shared" si="0"/>
        <v>0</v>
      </c>
      <c r="G39" s="19">
        <v>2</v>
      </c>
      <c r="H39" s="18"/>
      <c r="I39" s="18"/>
      <c r="J39" s="18"/>
      <c r="K39" s="18"/>
      <c r="L39" s="18"/>
      <c r="M39" s="27">
        <f t="shared" si="1"/>
        <v>2</v>
      </c>
      <c r="N39" s="200"/>
      <c r="O39" s="200"/>
      <c r="P39" s="200"/>
      <c r="Q39" s="200"/>
    </row>
    <row r="40" spans="1:17" ht="17.25" thickBot="1">
      <c r="A40" s="13" t="s">
        <v>51</v>
      </c>
      <c r="B40" s="125"/>
      <c r="C40" s="125"/>
      <c r="D40" s="125"/>
      <c r="E40" s="125"/>
      <c r="F40" s="13">
        <f>SUM(F6:F35)</f>
        <v>569</v>
      </c>
      <c r="G40" s="13"/>
      <c r="H40" s="125"/>
      <c r="I40" s="125"/>
      <c r="J40" s="125"/>
      <c r="K40" s="28">
        <f>SUM(K22:K35)</f>
        <v>35</v>
      </c>
      <c r="L40" s="125"/>
      <c r="M40" s="29"/>
      <c r="N40" s="229"/>
      <c r="O40" s="230"/>
      <c r="P40" s="230"/>
      <c r="Q40" s="230"/>
    </row>
    <row r="41" spans="1:17" ht="17.25" thickBot="1">
      <c r="A41" s="4"/>
      <c r="B41" s="127"/>
      <c r="F41" s="4"/>
      <c r="G41" s="127"/>
      <c r="M41" s="1"/>
      <c r="P41"/>
    </row>
    <row r="42" spans="1:17" ht="23.25" customHeight="1" thickBot="1">
      <c r="A42" s="204" t="s">
        <v>64</v>
      </c>
      <c r="B42" s="238" t="s">
        <v>3</v>
      </c>
      <c r="C42" s="239"/>
      <c r="D42" s="239"/>
      <c r="E42" s="239"/>
      <c r="F42" s="239"/>
      <c r="G42" s="239"/>
      <c r="H42" s="240" t="s">
        <v>108</v>
      </c>
      <c r="I42" s="241"/>
      <c r="J42" s="241"/>
      <c r="K42" s="241"/>
      <c r="L42" s="231"/>
      <c r="M42" s="240" t="s">
        <v>5</v>
      </c>
      <c r="N42" s="239"/>
      <c r="O42" s="239"/>
      <c r="P42" s="239"/>
      <c r="Q42" s="242"/>
    </row>
    <row r="43" spans="1:17" s="3" customFormat="1" ht="27.75" customHeight="1" thickBot="1">
      <c r="A43" s="204"/>
      <c r="B43" s="13" t="s">
        <v>33</v>
      </c>
      <c r="C43" s="14" t="s">
        <v>61</v>
      </c>
      <c r="D43" s="14" t="s">
        <v>62</v>
      </c>
      <c r="E43" s="14" t="s">
        <v>11</v>
      </c>
      <c r="F43" s="14" t="s">
        <v>13</v>
      </c>
      <c r="G43" s="24" t="s">
        <v>9</v>
      </c>
      <c r="H43" s="15" t="s">
        <v>61</v>
      </c>
      <c r="I43" s="14" t="s">
        <v>62</v>
      </c>
      <c r="J43" s="14" t="s">
        <v>42</v>
      </c>
      <c r="K43" s="14" t="s">
        <v>12</v>
      </c>
      <c r="L43" s="26" t="s">
        <v>9</v>
      </c>
      <c r="M43" s="233" t="s">
        <v>63</v>
      </c>
      <c r="N43" s="243"/>
      <c r="O43" s="243"/>
      <c r="P43" s="243"/>
      <c r="Q43" s="244"/>
    </row>
    <row r="44" spans="1:17" ht="17.25" thickBot="1">
      <c r="A44" s="31" t="s">
        <v>80</v>
      </c>
      <c r="B44" s="126">
        <v>6</v>
      </c>
      <c r="C44" s="125"/>
      <c r="D44" s="125"/>
      <c r="E44" s="125"/>
      <c r="F44" s="125"/>
      <c r="G44" s="13">
        <f>SUM(B44:F44)</f>
        <v>6</v>
      </c>
      <c r="H44" s="13"/>
      <c r="I44" s="125"/>
      <c r="J44" s="125"/>
      <c r="K44" s="125"/>
      <c r="L44" s="81">
        <f>SUM(H44:K44)</f>
        <v>0</v>
      </c>
      <c r="M44" s="234"/>
      <c r="N44" s="245"/>
      <c r="O44" s="245"/>
      <c r="P44" s="245"/>
      <c r="Q44" s="236"/>
    </row>
    <row r="45" spans="1:17" ht="17.25" thickBot="1">
      <c r="A45" s="31" t="s">
        <v>72</v>
      </c>
      <c r="B45" s="126"/>
      <c r="C45" s="125">
        <v>1</v>
      </c>
      <c r="D45" s="125">
        <v>8</v>
      </c>
      <c r="E45" s="125"/>
      <c r="F45" s="125"/>
      <c r="G45" s="13">
        <f t="shared" ref="G45:G50" si="2">SUM(B45:F45)</f>
        <v>9</v>
      </c>
      <c r="H45" s="13">
        <v>1</v>
      </c>
      <c r="I45" s="125">
        <v>3</v>
      </c>
      <c r="J45" s="125"/>
      <c r="K45" s="125"/>
      <c r="L45" s="81">
        <f t="shared" ref="L45:L50" si="3">SUM(H45:K45)</f>
        <v>4</v>
      </c>
      <c r="M45" s="234"/>
      <c r="N45" s="245"/>
      <c r="O45" s="245"/>
      <c r="P45" s="245"/>
      <c r="Q45" s="236"/>
    </row>
    <row r="46" spans="1:17" ht="17.25" thickBot="1">
      <c r="A46" s="31" t="s">
        <v>60</v>
      </c>
      <c r="B46" s="126">
        <v>5</v>
      </c>
      <c r="C46" s="125"/>
      <c r="D46" s="125">
        <v>8</v>
      </c>
      <c r="E46" s="125"/>
      <c r="F46" s="125"/>
      <c r="G46" s="13">
        <f t="shared" si="2"/>
        <v>13</v>
      </c>
      <c r="H46" s="13"/>
      <c r="I46" s="125">
        <v>2</v>
      </c>
      <c r="J46" s="125"/>
      <c r="K46" s="125"/>
      <c r="L46" s="81">
        <f t="shared" si="3"/>
        <v>2</v>
      </c>
      <c r="M46" s="234"/>
      <c r="N46" s="245"/>
      <c r="O46" s="245"/>
      <c r="P46" s="245"/>
      <c r="Q46" s="236"/>
    </row>
    <row r="47" spans="1:17" ht="17.25" thickBot="1">
      <c r="A47" s="31" t="s">
        <v>74</v>
      </c>
      <c r="B47" s="126"/>
      <c r="C47" s="125"/>
      <c r="D47" s="125"/>
      <c r="E47" s="125"/>
      <c r="F47" s="125"/>
      <c r="G47" s="13">
        <f t="shared" si="2"/>
        <v>0</v>
      </c>
      <c r="H47" s="13"/>
      <c r="I47" s="125"/>
      <c r="J47" s="125">
        <v>80</v>
      </c>
      <c r="K47" s="125"/>
      <c r="L47" s="81">
        <f t="shared" si="3"/>
        <v>80</v>
      </c>
      <c r="M47" s="234"/>
      <c r="N47" s="245"/>
      <c r="O47" s="245"/>
      <c r="P47" s="245"/>
      <c r="Q47" s="236"/>
    </row>
    <row r="48" spans="1:17" ht="17.25" thickBot="1">
      <c r="A48" s="31" t="s">
        <v>113</v>
      </c>
      <c r="B48" s="126">
        <v>5</v>
      </c>
      <c r="C48" s="125"/>
      <c r="D48" s="125"/>
      <c r="E48" s="125"/>
      <c r="F48" s="125"/>
      <c r="G48" s="13"/>
      <c r="H48" s="13"/>
      <c r="I48" s="125">
        <v>2</v>
      </c>
      <c r="J48" s="125"/>
      <c r="K48" s="125"/>
      <c r="L48" s="81"/>
      <c r="M48" s="234"/>
      <c r="N48" s="245"/>
      <c r="O48" s="245"/>
      <c r="P48" s="245"/>
      <c r="Q48" s="236"/>
    </row>
    <row r="49" spans="1:17" ht="17.25" thickBot="1">
      <c r="A49" s="31" t="s">
        <v>114</v>
      </c>
      <c r="B49" s="126"/>
      <c r="C49" s="125"/>
      <c r="D49" s="125"/>
      <c r="E49" s="125"/>
      <c r="F49" s="125"/>
      <c r="G49" s="13"/>
      <c r="H49" s="13"/>
      <c r="I49" s="125"/>
      <c r="J49" s="125"/>
      <c r="K49" s="125"/>
      <c r="L49" s="81"/>
      <c r="M49" s="234"/>
      <c r="N49" s="245"/>
      <c r="O49" s="245"/>
      <c r="P49" s="245"/>
      <c r="Q49" s="236"/>
    </row>
    <row r="50" spans="1:17" ht="17.25" thickBot="1">
      <c r="A50" s="31" t="s">
        <v>65</v>
      </c>
      <c r="B50" s="13"/>
      <c r="C50" s="125"/>
      <c r="D50" s="125"/>
      <c r="E50" s="125"/>
      <c r="F50" s="125"/>
      <c r="G50" s="13">
        <f t="shared" si="2"/>
        <v>0</v>
      </c>
      <c r="H50" s="13"/>
      <c r="I50" s="125"/>
      <c r="J50" s="125"/>
      <c r="K50" s="125"/>
      <c r="L50" s="81">
        <f t="shared" si="3"/>
        <v>0</v>
      </c>
      <c r="M50" s="234"/>
      <c r="N50" s="245"/>
      <c r="O50" s="245"/>
      <c r="P50" s="245"/>
      <c r="Q50" s="236"/>
    </row>
    <row r="51" spans="1:17" ht="17.25" thickBot="1">
      <c r="A51" s="124" t="s">
        <v>9</v>
      </c>
      <c r="B51" s="13"/>
      <c r="C51" s="125"/>
      <c r="D51" s="125"/>
      <c r="E51" s="125"/>
      <c r="F51" s="125"/>
      <c r="G51" s="13">
        <f>SUM(G44:G50)</f>
        <v>28</v>
      </c>
      <c r="H51" s="13"/>
      <c r="I51" s="125"/>
      <c r="J51" s="125"/>
      <c r="K51" s="125"/>
      <c r="L51" s="125">
        <f>SUM(L44:L50)</f>
        <v>86</v>
      </c>
      <c r="M51" s="226"/>
      <c r="N51" s="227"/>
      <c r="O51" s="227"/>
      <c r="P51" s="227"/>
      <c r="Q51" s="228"/>
    </row>
    <row r="52" spans="1:17">
      <c r="K52" s="123"/>
    </row>
    <row r="56" spans="1:17">
      <c r="K56" s="123"/>
    </row>
  </sheetData>
  <mergeCells count="18">
    <mergeCell ref="N40:Q40"/>
    <mergeCell ref="A42:A43"/>
    <mergeCell ref="B42:G42"/>
    <mergeCell ref="H42:L42"/>
    <mergeCell ref="M42:Q42"/>
    <mergeCell ref="M43:Q51"/>
    <mergeCell ref="N36:Q39"/>
    <mergeCell ref="A1:M2"/>
    <mergeCell ref="N2:N3"/>
    <mergeCell ref="A4:A5"/>
    <mergeCell ref="B4:F4"/>
    <mergeCell ref="G4:M4"/>
    <mergeCell ref="N4:Q5"/>
    <mergeCell ref="N6:Q10"/>
    <mergeCell ref="N11:Q11"/>
    <mergeCell ref="N12:Q16"/>
    <mergeCell ref="N17:Q21"/>
    <mergeCell ref="N22:Q3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58"/>
  <sheetViews>
    <sheetView topLeftCell="A28" zoomScale="115" zoomScaleNormal="115" workbookViewId="0">
      <selection activeCell="D52" sqref="D52"/>
    </sheetView>
  </sheetViews>
  <sheetFormatPr defaultRowHeight="16.5"/>
  <cols>
    <col min="1" max="1" width="26.875" style="2" customWidth="1"/>
    <col min="2" max="2" width="6.625" style="4" customWidth="1"/>
    <col min="3" max="6" width="6.625" style="131" customWidth="1"/>
    <col min="7" max="7" width="7.625" style="4" customWidth="1"/>
    <col min="8" max="8" width="7.75" style="131" customWidth="1"/>
    <col min="9" max="10" width="6.625" style="131" customWidth="1"/>
    <col min="11" max="11" width="9.25" style="131" customWidth="1"/>
    <col min="12" max="13" width="6.625" style="131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118</v>
      </c>
      <c r="B3" s="10"/>
      <c r="C3" s="132"/>
      <c r="D3" s="132"/>
      <c r="E3" s="132"/>
      <c r="F3" s="132"/>
      <c r="G3" s="10"/>
      <c r="H3" s="132"/>
      <c r="I3" s="132"/>
      <c r="J3" s="132"/>
      <c r="K3" s="132"/>
      <c r="L3" s="132"/>
      <c r="M3" s="132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130"/>
      <c r="D6" s="130"/>
      <c r="E6" s="130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130">
        <v>3</v>
      </c>
      <c r="D7" s="130">
        <v>3</v>
      </c>
      <c r="E7" s="130"/>
      <c r="F7" s="25">
        <f t="shared" ref="F7:F41" si="0">SUM(B7:E7)</f>
        <v>6</v>
      </c>
      <c r="G7" s="17"/>
      <c r="H7" s="18"/>
      <c r="I7" s="18"/>
      <c r="J7" s="18">
        <v>6</v>
      </c>
      <c r="K7" s="18"/>
      <c r="L7" s="18"/>
      <c r="M7" s="27">
        <f t="shared" ref="M7:M41" si="1">SUM(G7:L7)</f>
        <v>6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130"/>
      <c r="D8" s="130"/>
      <c r="E8" s="130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130">
        <v>68</v>
      </c>
      <c r="D9" s="130"/>
      <c r="E9" s="130"/>
      <c r="F9" s="25">
        <f t="shared" si="0"/>
        <v>68</v>
      </c>
      <c r="G9" s="19"/>
      <c r="H9" s="18"/>
      <c r="I9" s="18"/>
      <c r="J9" s="18">
        <v>68</v>
      </c>
      <c r="K9" s="18"/>
      <c r="L9" s="18"/>
      <c r="M9" s="27">
        <f t="shared" si="1"/>
        <v>68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130">
        <v>8</v>
      </c>
      <c r="D10" s="130">
        <v>4</v>
      </c>
      <c r="E10" s="130"/>
      <c r="F10" s="25">
        <f t="shared" si="0"/>
        <v>12</v>
      </c>
      <c r="G10" s="19"/>
      <c r="H10" s="18"/>
      <c r="I10" s="18"/>
      <c r="J10" s="18">
        <v>12</v>
      </c>
      <c r="K10" s="18"/>
      <c r="L10" s="18"/>
      <c r="M10" s="27">
        <f t="shared" si="1"/>
        <v>12</v>
      </c>
      <c r="N10" s="200"/>
      <c r="O10" s="200"/>
      <c r="P10" s="200"/>
      <c r="Q10" s="200"/>
    </row>
    <row r="11" spans="1:17" ht="18" customHeight="1" thickBot="1">
      <c r="A11" s="20" t="s">
        <v>14</v>
      </c>
      <c r="B11" s="13">
        <v>177</v>
      </c>
      <c r="C11" s="130">
        <v>9</v>
      </c>
      <c r="D11" s="130">
        <v>21</v>
      </c>
      <c r="E11" s="130"/>
      <c r="F11" s="25">
        <f t="shared" si="0"/>
        <v>207</v>
      </c>
      <c r="G11" s="19">
        <v>6</v>
      </c>
      <c r="H11" s="18"/>
      <c r="I11" s="18"/>
      <c r="J11" s="18"/>
      <c r="K11" s="18"/>
      <c r="L11" s="18"/>
      <c r="M11" s="27">
        <f t="shared" si="1"/>
        <v>6</v>
      </c>
      <c r="N11" s="199" t="s">
        <v>55</v>
      </c>
      <c r="O11" s="200"/>
      <c r="P11" s="200"/>
      <c r="Q11" s="200"/>
    </row>
    <row r="12" spans="1:17" ht="18" customHeight="1" thickBot="1">
      <c r="A12" s="20" t="s">
        <v>15</v>
      </c>
      <c r="B12" s="13"/>
      <c r="C12" s="130"/>
      <c r="D12" s="130"/>
      <c r="E12" s="130"/>
      <c r="F12" s="25">
        <f t="shared" si="0"/>
        <v>0</v>
      </c>
      <c r="G12" s="19"/>
      <c r="H12" s="18"/>
      <c r="I12" s="18"/>
      <c r="J12" s="18"/>
      <c r="K12" s="18"/>
      <c r="L12" s="18"/>
      <c r="M12" s="27">
        <f t="shared" si="1"/>
        <v>0</v>
      </c>
      <c r="N12" s="199" t="s">
        <v>54</v>
      </c>
      <c r="O12" s="200"/>
      <c r="P12" s="200"/>
      <c r="Q12" s="200"/>
    </row>
    <row r="13" spans="1:17" ht="18" customHeight="1" thickBot="1">
      <c r="A13" s="20" t="s">
        <v>16</v>
      </c>
      <c r="B13" s="13"/>
      <c r="C13" s="130">
        <v>14</v>
      </c>
      <c r="D13" s="130"/>
      <c r="E13" s="130"/>
      <c r="F13" s="25">
        <f t="shared" si="0"/>
        <v>14</v>
      </c>
      <c r="G13" s="19">
        <v>14</v>
      </c>
      <c r="H13" s="18"/>
      <c r="I13" s="18"/>
      <c r="J13" s="18"/>
      <c r="K13" s="18"/>
      <c r="L13" s="18"/>
      <c r="M13" s="27">
        <f t="shared" si="1"/>
        <v>14</v>
      </c>
      <c r="N13" s="200"/>
      <c r="O13" s="200"/>
      <c r="P13" s="200"/>
      <c r="Q13" s="200"/>
    </row>
    <row r="14" spans="1:17" ht="18" customHeight="1" thickBot="1">
      <c r="A14" s="20" t="s">
        <v>31</v>
      </c>
      <c r="B14" s="13"/>
      <c r="C14" s="130">
        <v>8</v>
      </c>
      <c r="D14" s="130">
        <v>4</v>
      </c>
      <c r="E14" s="130"/>
      <c r="F14" s="25">
        <f t="shared" si="0"/>
        <v>12</v>
      </c>
      <c r="G14" s="19">
        <v>9</v>
      </c>
      <c r="H14" s="18"/>
      <c r="I14" s="18"/>
      <c r="J14" s="18">
        <v>3</v>
      </c>
      <c r="K14" s="18"/>
      <c r="L14" s="18"/>
      <c r="M14" s="27">
        <f t="shared" si="1"/>
        <v>12</v>
      </c>
      <c r="N14" s="200"/>
      <c r="O14" s="200"/>
      <c r="P14" s="200"/>
      <c r="Q14" s="200"/>
    </row>
    <row r="15" spans="1:17" ht="18" customHeight="1" thickBot="1">
      <c r="A15" s="20" t="s">
        <v>154</v>
      </c>
      <c r="B15" s="13"/>
      <c r="C15" s="130">
        <v>4</v>
      </c>
      <c r="D15" s="130"/>
      <c r="E15" s="130"/>
      <c r="F15" s="25">
        <f t="shared" si="0"/>
        <v>4</v>
      </c>
      <c r="G15" s="19">
        <v>1</v>
      </c>
      <c r="H15" s="18"/>
      <c r="I15" s="18"/>
      <c r="J15" s="18">
        <v>3</v>
      </c>
      <c r="K15" s="18"/>
      <c r="L15" s="18"/>
      <c r="M15" s="27">
        <f t="shared" si="1"/>
        <v>4</v>
      </c>
      <c r="N15" s="200"/>
      <c r="O15" s="200"/>
      <c r="P15" s="200"/>
      <c r="Q15" s="200"/>
    </row>
    <row r="16" spans="1:17" ht="18" customHeight="1" thickBot="1">
      <c r="A16" s="20" t="s">
        <v>155</v>
      </c>
      <c r="B16" s="13"/>
      <c r="C16" s="130"/>
      <c r="D16" s="130"/>
      <c r="E16" s="130"/>
      <c r="F16" s="25">
        <f t="shared" si="0"/>
        <v>0</v>
      </c>
      <c r="G16" s="19"/>
      <c r="H16" s="18"/>
      <c r="I16" s="18"/>
      <c r="J16" s="18"/>
      <c r="K16" s="18"/>
      <c r="L16" s="18"/>
      <c r="M16" s="27">
        <f t="shared" si="1"/>
        <v>0</v>
      </c>
      <c r="N16" s="200"/>
      <c r="O16" s="200"/>
      <c r="P16" s="200"/>
      <c r="Q16" s="200"/>
    </row>
    <row r="17" spans="1:17" ht="18" customHeight="1" thickBot="1">
      <c r="A17" s="20" t="s">
        <v>25</v>
      </c>
      <c r="B17" s="13"/>
      <c r="C17" s="130">
        <v>12</v>
      </c>
      <c r="D17" s="130">
        <v>6</v>
      </c>
      <c r="E17" s="130">
        <v>6</v>
      </c>
      <c r="F17" s="25">
        <f t="shared" si="0"/>
        <v>24</v>
      </c>
      <c r="G17" s="19">
        <v>24</v>
      </c>
      <c r="H17" s="18"/>
      <c r="I17" s="18"/>
      <c r="J17" s="18"/>
      <c r="K17" s="18"/>
      <c r="L17" s="18"/>
      <c r="M17" s="27">
        <f t="shared" si="1"/>
        <v>24</v>
      </c>
      <c r="N17" s="200"/>
      <c r="O17" s="200"/>
      <c r="P17" s="200"/>
      <c r="Q17" s="200"/>
    </row>
    <row r="18" spans="1:17" ht="18" customHeight="1" thickBot="1">
      <c r="A18" s="21" t="s">
        <v>119</v>
      </c>
      <c r="B18" s="13"/>
      <c r="C18" s="130">
        <v>4</v>
      </c>
      <c r="D18" s="130">
        <v>4</v>
      </c>
      <c r="E18" s="130"/>
      <c r="F18" s="25">
        <f t="shared" si="0"/>
        <v>8</v>
      </c>
      <c r="G18" s="19">
        <v>8</v>
      </c>
      <c r="H18" s="18"/>
      <c r="I18" s="18"/>
      <c r="J18" s="18"/>
      <c r="K18" s="18"/>
      <c r="L18" s="18"/>
      <c r="M18" s="27">
        <f t="shared" si="1"/>
        <v>8</v>
      </c>
      <c r="N18" s="208" t="s">
        <v>35</v>
      </c>
      <c r="O18" s="209"/>
      <c r="P18" s="209"/>
      <c r="Q18" s="210"/>
    </row>
    <row r="19" spans="1:17" ht="18" customHeight="1" thickBot="1">
      <c r="A19" s="21" t="s">
        <v>69</v>
      </c>
      <c r="B19" s="13">
        <v>37</v>
      </c>
      <c r="C19" s="130">
        <v>36</v>
      </c>
      <c r="D19" s="130"/>
      <c r="E19" s="130"/>
      <c r="F19" s="25">
        <f t="shared" si="0"/>
        <v>73</v>
      </c>
      <c r="G19" s="19">
        <v>14</v>
      </c>
      <c r="H19" s="18"/>
      <c r="I19" s="18"/>
      <c r="J19" s="18"/>
      <c r="K19" s="18"/>
      <c r="L19" s="18"/>
      <c r="M19" s="27">
        <f t="shared" si="1"/>
        <v>14</v>
      </c>
      <c r="N19" s="211"/>
      <c r="O19" s="212"/>
      <c r="P19" s="212"/>
      <c r="Q19" s="213"/>
    </row>
    <row r="20" spans="1:17" ht="18" customHeight="1" thickBot="1">
      <c r="A20" s="21" t="s">
        <v>70</v>
      </c>
      <c r="B20" s="13">
        <v>21</v>
      </c>
      <c r="C20" s="130">
        <v>15</v>
      </c>
      <c r="D20" s="130"/>
      <c r="E20" s="130"/>
      <c r="F20" s="25">
        <f t="shared" si="0"/>
        <v>36</v>
      </c>
      <c r="G20" s="19">
        <v>3</v>
      </c>
      <c r="H20" s="18"/>
      <c r="I20" s="18"/>
      <c r="J20" s="18"/>
      <c r="K20" s="18"/>
      <c r="L20" s="18"/>
      <c r="M20" s="27">
        <f t="shared" si="1"/>
        <v>3</v>
      </c>
      <c r="N20" s="211"/>
      <c r="O20" s="212"/>
      <c r="P20" s="212"/>
      <c r="Q20" s="213"/>
    </row>
    <row r="21" spans="1:17" ht="18" customHeight="1" thickBot="1">
      <c r="A21" s="21" t="s">
        <v>57</v>
      </c>
      <c r="B21" s="13">
        <v>15</v>
      </c>
      <c r="C21" s="130">
        <v>10</v>
      </c>
      <c r="D21" s="130">
        <v>5</v>
      </c>
      <c r="E21" s="130"/>
      <c r="F21" s="25">
        <f t="shared" si="0"/>
        <v>30</v>
      </c>
      <c r="G21" s="19">
        <v>30</v>
      </c>
      <c r="H21" s="18"/>
      <c r="I21" s="18"/>
      <c r="J21" s="18"/>
      <c r="K21" s="18"/>
      <c r="L21" s="18"/>
      <c r="M21" s="27">
        <f t="shared" si="1"/>
        <v>30</v>
      </c>
      <c r="N21" s="214"/>
      <c r="O21" s="215"/>
      <c r="P21" s="215"/>
      <c r="Q21" s="216"/>
    </row>
    <row r="22" spans="1:17" ht="18" customHeight="1" thickBot="1">
      <c r="A22" s="21" t="s">
        <v>77</v>
      </c>
      <c r="B22" s="13">
        <v>20</v>
      </c>
      <c r="C22" s="130"/>
      <c r="D22" s="130"/>
      <c r="E22" s="130"/>
      <c r="F22" s="25">
        <f t="shared" si="0"/>
        <v>20</v>
      </c>
      <c r="G22" s="19">
        <v>3</v>
      </c>
      <c r="H22" s="18"/>
      <c r="I22" s="18"/>
      <c r="J22" s="18"/>
      <c r="K22" s="18"/>
      <c r="L22" s="18"/>
      <c r="M22" s="27">
        <f t="shared" si="1"/>
        <v>3</v>
      </c>
      <c r="N22" s="217"/>
      <c r="O22" s="218"/>
      <c r="P22" s="218"/>
      <c r="Q22" s="219"/>
    </row>
    <row r="23" spans="1:17" ht="18" customHeight="1" thickBot="1">
      <c r="A23" s="22" t="s">
        <v>23</v>
      </c>
      <c r="B23" s="13"/>
      <c r="C23" s="130">
        <v>8</v>
      </c>
      <c r="D23" s="130"/>
      <c r="E23" s="130"/>
      <c r="F23" s="25">
        <f t="shared" si="0"/>
        <v>8</v>
      </c>
      <c r="G23" s="19">
        <v>8</v>
      </c>
      <c r="H23" s="18"/>
      <c r="I23" s="18"/>
      <c r="J23" s="18"/>
      <c r="K23" s="18"/>
      <c r="L23" s="18"/>
      <c r="M23" s="27">
        <f t="shared" si="1"/>
        <v>8</v>
      </c>
      <c r="N23" s="199" t="s">
        <v>52</v>
      </c>
      <c r="O23" s="199"/>
      <c r="P23" s="199"/>
      <c r="Q23" s="199"/>
    </row>
    <row r="24" spans="1:17" ht="18" customHeight="1" thickBot="1">
      <c r="A24" s="22" t="s">
        <v>85</v>
      </c>
      <c r="B24" s="13"/>
      <c r="C24" s="130">
        <v>8</v>
      </c>
      <c r="D24" s="130">
        <v>5</v>
      </c>
      <c r="E24" s="130"/>
      <c r="F24" s="25">
        <f t="shared" si="0"/>
        <v>13</v>
      </c>
      <c r="G24" s="19">
        <v>13</v>
      </c>
      <c r="H24" s="18"/>
      <c r="I24" s="18"/>
      <c r="J24" s="18"/>
      <c r="K24" s="18"/>
      <c r="L24" s="18"/>
      <c r="M24" s="27">
        <f t="shared" si="1"/>
        <v>13</v>
      </c>
      <c r="N24" s="200"/>
      <c r="O24" s="200"/>
      <c r="P24" s="200"/>
      <c r="Q24" s="200"/>
    </row>
    <row r="25" spans="1:17" ht="18" customHeight="1" thickBot="1">
      <c r="A25" s="22" t="s">
        <v>22</v>
      </c>
      <c r="B25" s="13"/>
      <c r="C25" s="130">
        <v>8</v>
      </c>
      <c r="D25" s="130"/>
      <c r="E25" s="130"/>
      <c r="F25" s="25">
        <f t="shared" si="0"/>
        <v>8</v>
      </c>
      <c r="G25" s="19">
        <v>8</v>
      </c>
      <c r="H25" s="18"/>
      <c r="I25" s="18"/>
      <c r="J25" s="18"/>
      <c r="K25" s="18"/>
      <c r="L25" s="18"/>
      <c r="M25" s="27">
        <f t="shared" si="1"/>
        <v>8</v>
      </c>
      <c r="N25" s="200"/>
      <c r="O25" s="200"/>
      <c r="P25" s="200"/>
      <c r="Q25" s="200"/>
    </row>
    <row r="26" spans="1:17" ht="18" customHeight="1" thickBot="1">
      <c r="A26" s="22" t="s">
        <v>26</v>
      </c>
      <c r="B26" s="13"/>
      <c r="C26" s="130">
        <v>10</v>
      </c>
      <c r="D26" s="130">
        <v>10</v>
      </c>
      <c r="E26" s="130"/>
      <c r="F26" s="25">
        <f t="shared" si="0"/>
        <v>20</v>
      </c>
      <c r="G26" s="19">
        <v>20</v>
      </c>
      <c r="H26" s="18"/>
      <c r="I26" s="18"/>
      <c r="J26" s="18"/>
      <c r="K26" s="18"/>
      <c r="L26" s="18"/>
      <c r="M26" s="27">
        <f t="shared" si="1"/>
        <v>20</v>
      </c>
      <c r="N26" s="200"/>
      <c r="O26" s="200"/>
      <c r="P26" s="200"/>
      <c r="Q26" s="200"/>
    </row>
    <row r="27" spans="1:17" ht="18" customHeight="1" thickBot="1">
      <c r="A27" s="22" t="s">
        <v>19</v>
      </c>
      <c r="B27" s="13"/>
      <c r="C27" s="130">
        <v>8</v>
      </c>
      <c r="D27" s="130"/>
      <c r="E27" s="130"/>
      <c r="F27" s="25">
        <f t="shared" si="0"/>
        <v>8</v>
      </c>
      <c r="G27" s="19">
        <v>7</v>
      </c>
      <c r="H27" s="18"/>
      <c r="I27" s="18"/>
      <c r="J27" s="18"/>
      <c r="K27" s="18">
        <v>1</v>
      </c>
      <c r="L27" s="18"/>
      <c r="M27" s="27">
        <f t="shared" si="1"/>
        <v>8</v>
      </c>
      <c r="N27" s="200"/>
      <c r="O27" s="200"/>
      <c r="P27" s="200"/>
      <c r="Q27" s="200"/>
    </row>
    <row r="28" spans="1:17" ht="18" customHeight="1" thickBot="1">
      <c r="A28" s="22" t="s">
        <v>27</v>
      </c>
      <c r="B28" s="13"/>
      <c r="C28" s="130">
        <v>12</v>
      </c>
      <c r="D28" s="130"/>
      <c r="E28" s="130"/>
      <c r="F28" s="25">
        <f t="shared" si="0"/>
        <v>12</v>
      </c>
      <c r="G28" s="19">
        <v>11</v>
      </c>
      <c r="H28" s="18"/>
      <c r="I28" s="18"/>
      <c r="J28" s="18"/>
      <c r="K28" s="18">
        <v>1</v>
      </c>
      <c r="L28" s="18"/>
      <c r="M28" s="27">
        <f t="shared" si="1"/>
        <v>12</v>
      </c>
      <c r="N28" s="200"/>
      <c r="O28" s="200"/>
      <c r="P28" s="200"/>
      <c r="Q28" s="200"/>
    </row>
    <row r="29" spans="1:17" ht="18" customHeight="1" thickBot="1">
      <c r="A29" s="22" t="s">
        <v>46</v>
      </c>
      <c r="B29" s="13"/>
      <c r="C29" s="130"/>
      <c r="D29" s="130"/>
      <c r="E29" s="130"/>
      <c r="F29" s="25">
        <f t="shared" si="0"/>
        <v>0</v>
      </c>
      <c r="G29" s="19"/>
      <c r="H29" s="18"/>
      <c r="I29" s="18"/>
      <c r="J29" s="18"/>
      <c r="K29" s="18"/>
      <c r="L29" s="18"/>
      <c r="M29" s="27">
        <f t="shared" si="1"/>
        <v>0</v>
      </c>
      <c r="N29" s="200"/>
      <c r="O29" s="200"/>
      <c r="P29" s="200"/>
      <c r="Q29" s="200"/>
    </row>
    <row r="30" spans="1:17" ht="18" customHeight="1" thickBot="1">
      <c r="A30" s="22" t="s">
        <v>36</v>
      </c>
      <c r="B30" s="13"/>
      <c r="C30" s="130">
        <v>12</v>
      </c>
      <c r="D30" s="130"/>
      <c r="E30" s="130"/>
      <c r="F30" s="25">
        <f t="shared" si="0"/>
        <v>12</v>
      </c>
      <c r="G30" s="19">
        <v>11</v>
      </c>
      <c r="H30" s="18"/>
      <c r="I30" s="18"/>
      <c r="J30" s="18"/>
      <c r="K30" s="18">
        <v>1</v>
      </c>
      <c r="L30" s="18"/>
      <c r="M30" s="27">
        <f t="shared" si="1"/>
        <v>12</v>
      </c>
      <c r="N30" s="200"/>
      <c r="O30" s="200"/>
      <c r="P30" s="200"/>
      <c r="Q30" s="200"/>
    </row>
    <row r="31" spans="1:17" ht="18" customHeight="1" thickBot="1">
      <c r="A31" s="22" t="s">
        <v>48</v>
      </c>
      <c r="B31" s="13"/>
      <c r="C31" s="130">
        <v>12</v>
      </c>
      <c r="D31" s="130"/>
      <c r="E31" s="130"/>
      <c r="F31" s="25">
        <f t="shared" si="0"/>
        <v>12</v>
      </c>
      <c r="G31" s="19">
        <v>12</v>
      </c>
      <c r="H31" s="18"/>
      <c r="I31" s="18"/>
      <c r="J31" s="18"/>
      <c r="K31" s="18"/>
      <c r="L31" s="18"/>
      <c r="M31" s="27">
        <f t="shared" si="1"/>
        <v>12</v>
      </c>
      <c r="N31" s="200"/>
      <c r="O31" s="200"/>
      <c r="P31" s="200"/>
      <c r="Q31" s="200"/>
    </row>
    <row r="32" spans="1:17" ht="18" customHeight="1" thickBot="1">
      <c r="A32" s="22" t="s">
        <v>47</v>
      </c>
      <c r="B32" s="13"/>
      <c r="C32" s="130">
        <v>6</v>
      </c>
      <c r="D32" s="130"/>
      <c r="E32" s="130"/>
      <c r="F32" s="25">
        <f t="shared" si="0"/>
        <v>6</v>
      </c>
      <c r="G32" s="19">
        <v>6</v>
      </c>
      <c r="H32" s="18"/>
      <c r="I32" s="18"/>
      <c r="J32" s="18"/>
      <c r="K32" s="18"/>
      <c r="L32" s="18"/>
      <c r="M32" s="27">
        <f t="shared" si="1"/>
        <v>6</v>
      </c>
      <c r="N32" s="200"/>
      <c r="O32" s="200"/>
      <c r="P32" s="200"/>
      <c r="Q32" s="200"/>
    </row>
    <row r="33" spans="1:17" ht="18" customHeight="1" thickBot="1">
      <c r="A33" s="22" t="s">
        <v>93</v>
      </c>
      <c r="B33" s="13"/>
      <c r="C33" s="130">
        <v>5</v>
      </c>
      <c r="D33" s="130"/>
      <c r="E33" s="130"/>
      <c r="F33" s="25">
        <f t="shared" si="0"/>
        <v>5</v>
      </c>
      <c r="G33" s="19">
        <v>5</v>
      </c>
      <c r="H33" s="18"/>
      <c r="I33" s="18"/>
      <c r="J33" s="18"/>
      <c r="K33" s="18"/>
      <c r="L33" s="18"/>
      <c r="M33" s="27">
        <f t="shared" si="1"/>
        <v>5</v>
      </c>
      <c r="N33" s="200"/>
      <c r="O33" s="200"/>
      <c r="P33" s="200"/>
      <c r="Q33" s="200"/>
    </row>
    <row r="34" spans="1:17" ht="18" customHeight="1" thickBot="1">
      <c r="A34" s="22" t="s">
        <v>68</v>
      </c>
      <c r="B34" s="13"/>
      <c r="C34" s="130">
        <v>9</v>
      </c>
      <c r="D34" s="130"/>
      <c r="E34" s="130"/>
      <c r="F34" s="25">
        <f t="shared" si="0"/>
        <v>9</v>
      </c>
      <c r="G34" s="19">
        <v>9</v>
      </c>
      <c r="H34" s="18"/>
      <c r="I34" s="18"/>
      <c r="J34" s="18"/>
      <c r="K34" s="18"/>
      <c r="L34" s="18"/>
      <c r="M34" s="27">
        <f t="shared" si="1"/>
        <v>9</v>
      </c>
      <c r="N34" s="200"/>
      <c r="O34" s="200"/>
      <c r="P34" s="200"/>
      <c r="Q34" s="200"/>
    </row>
    <row r="35" spans="1:17" ht="18" customHeight="1" thickBot="1">
      <c r="A35" s="22" t="s">
        <v>73</v>
      </c>
      <c r="B35" s="13"/>
      <c r="C35" s="130">
        <v>8</v>
      </c>
      <c r="D35" s="130"/>
      <c r="E35" s="130"/>
      <c r="F35" s="25">
        <f t="shared" si="0"/>
        <v>8</v>
      </c>
      <c r="G35" s="19">
        <v>8</v>
      </c>
      <c r="H35" s="18"/>
      <c r="I35" s="18"/>
      <c r="J35" s="18"/>
      <c r="K35" s="18"/>
      <c r="L35" s="18"/>
      <c r="M35" s="27">
        <f t="shared" si="1"/>
        <v>8</v>
      </c>
      <c r="N35" s="200"/>
      <c r="O35" s="200"/>
      <c r="P35" s="200"/>
      <c r="Q35" s="200"/>
    </row>
    <row r="36" spans="1:17" ht="18" customHeight="1" thickBot="1">
      <c r="A36" s="22" t="s">
        <v>106</v>
      </c>
      <c r="B36" s="13"/>
      <c r="C36" s="130">
        <v>5</v>
      </c>
      <c r="D36" s="130">
        <v>4</v>
      </c>
      <c r="E36" s="130"/>
      <c r="F36" s="25">
        <f t="shared" si="0"/>
        <v>9</v>
      </c>
      <c r="G36" s="19">
        <v>7</v>
      </c>
      <c r="H36" s="18"/>
      <c r="I36" s="18"/>
      <c r="J36" s="18"/>
      <c r="K36" s="18">
        <v>2</v>
      </c>
      <c r="L36" s="18"/>
      <c r="M36" s="27">
        <f t="shared" si="1"/>
        <v>9</v>
      </c>
      <c r="N36" s="200"/>
      <c r="O36" s="200"/>
      <c r="P36" s="200"/>
      <c r="Q36" s="200"/>
    </row>
    <row r="37" spans="1:17" ht="18" customHeight="1" thickBot="1">
      <c r="A37" s="22" t="s">
        <v>21</v>
      </c>
      <c r="B37" s="13"/>
      <c r="C37" s="130">
        <v>10</v>
      </c>
      <c r="D37" s="130">
        <v>5</v>
      </c>
      <c r="E37" s="130">
        <v>2</v>
      </c>
      <c r="F37" s="25">
        <f t="shared" si="0"/>
        <v>17</v>
      </c>
      <c r="G37" s="19">
        <v>17</v>
      </c>
      <c r="H37" s="18"/>
      <c r="I37" s="18"/>
      <c r="J37" s="18"/>
      <c r="K37" s="18"/>
      <c r="L37" s="18"/>
      <c r="M37" s="27">
        <f t="shared" si="1"/>
        <v>17</v>
      </c>
      <c r="N37" s="200"/>
      <c r="O37" s="200"/>
      <c r="P37" s="200"/>
      <c r="Q37" s="200"/>
    </row>
    <row r="38" spans="1:17" ht="18" customHeight="1" thickBot="1">
      <c r="A38" s="23" t="s">
        <v>105</v>
      </c>
      <c r="B38" s="13"/>
      <c r="C38" s="130"/>
      <c r="D38" s="130">
        <v>3</v>
      </c>
      <c r="E38" s="130"/>
      <c r="F38" s="25">
        <f t="shared" si="0"/>
        <v>3</v>
      </c>
      <c r="G38" s="19">
        <v>3</v>
      </c>
      <c r="H38" s="18"/>
      <c r="I38" s="18"/>
      <c r="J38" s="18"/>
      <c r="K38" s="18"/>
      <c r="L38" s="18"/>
      <c r="M38" s="27">
        <f t="shared" si="1"/>
        <v>3</v>
      </c>
      <c r="N38" s="199" t="s">
        <v>53</v>
      </c>
      <c r="O38" s="200"/>
      <c r="P38" s="200"/>
      <c r="Q38" s="200"/>
    </row>
    <row r="39" spans="1:17" ht="18" customHeight="1" thickBot="1">
      <c r="A39" s="23" t="s">
        <v>28</v>
      </c>
      <c r="B39" s="13"/>
      <c r="C39" s="130"/>
      <c r="D39" s="130">
        <v>8</v>
      </c>
      <c r="E39" s="130"/>
      <c r="F39" s="25">
        <f t="shared" si="0"/>
        <v>8</v>
      </c>
      <c r="G39" s="19">
        <v>8</v>
      </c>
      <c r="H39" s="18"/>
      <c r="I39" s="18"/>
      <c r="J39" s="18"/>
      <c r="K39" s="18"/>
      <c r="L39" s="18"/>
      <c r="M39" s="27">
        <f t="shared" si="1"/>
        <v>8</v>
      </c>
      <c r="N39" s="200"/>
      <c r="O39" s="200"/>
      <c r="P39" s="200"/>
      <c r="Q39" s="200"/>
    </row>
    <row r="40" spans="1:17" ht="18" customHeight="1" thickBot="1">
      <c r="A40" s="23" t="s">
        <v>29</v>
      </c>
      <c r="B40" s="13"/>
      <c r="C40" s="130"/>
      <c r="D40" s="130">
        <v>6</v>
      </c>
      <c r="E40" s="130"/>
      <c r="F40" s="25">
        <f t="shared" si="0"/>
        <v>6</v>
      </c>
      <c r="G40" s="19">
        <v>6</v>
      </c>
      <c r="H40" s="18"/>
      <c r="I40" s="18"/>
      <c r="J40" s="18"/>
      <c r="K40" s="18"/>
      <c r="L40" s="18"/>
      <c r="M40" s="27">
        <f t="shared" si="1"/>
        <v>6</v>
      </c>
      <c r="N40" s="200"/>
      <c r="O40" s="200"/>
      <c r="P40" s="200"/>
      <c r="Q40" s="200"/>
    </row>
    <row r="41" spans="1:17" ht="18" customHeight="1" thickBot="1">
      <c r="A41" s="23" t="s">
        <v>30</v>
      </c>
      <c r="B41" s="13"/>
      <c r="C41" s="130"/>
      <c r="D41" s="130">
        <v>3</v>
      </c>
      <c r="E41" s="130"/>
      <c r="F41" s="25">
        <f t="shared" si="0"/>
        <v>3</v>
      </c>
      <c r="G41" s="19">
        <v>3</v>
      </c>
      <c r="H41" s="18"/>
      <c r="I41" s="18"/>
      <c r="J41" s="18"/>
      <c r="K41" s="18"/>
      <c r="L41" s="18"/>
      <c r="M41" s="27">
        <f t="shared" si="1"/>
        <v>3</v>
      </c>
      <c r="N41" s="200"/>
      <c r="O41" s="200"/>
      <c r="P41" s="200"/>
      <c r="Q41" s="200"/>
    </row>
    <row r="42" spans="1:17" ht="17.25" thickBot="1">
      <c r="A42" s="13" t="s">
        <v>51</v>
      </c>
      <c r="B42" s="130"/>
      <c r="C42" s="130"/>
      <c r="D42" s="130"/>
      <c r="E42" s="130"/>
      <c r="F42" s="13">
        <f>SUM(F6:F37)</f>
        <v>661</v>
      </c>
      <c r="G42" s="130"/>
      <c r="H42" s="130"/>
      <c r="I42" s="130"/>
      <c r="J42" s="130"/>
      <c r="K42" s="28">
        <f>SUM(K23:K37)</f>
        <v>5</v>
      </c>
      <c r="L42" s="130"/>
      <c r="M42" s="29"/>
      <c r="N42" s="229"/>
      <c r="O42" s="230"/>
      <c r="P42" s="230"/>
      <c r="Q42" s="230"/>
    </row>
    <row r="43" spans="1:17" ht="17.25" thickBot="1">
      <c r="A43" s="4"/>
      <c r="B43" s="131"/>
      <c r="F43" s="4"/>
      <c r="G43" s="131"/>
      <c r="M43" s="1"/>
      <c r="P43"/>
    </row>
    <row r="44" spans="1:17" ht="23.25" customHeight="1" thickBot="1">
      <c r="A44" s="204" t="s">
        <v>64</v>
      </c>
      <c r="B44" s="238" t="s">
        <v>3</v>
      </c>
      <c r="C44" s="239"/>
      <c r="D44" s="239"/>
      <c r="E44" s="239"/>
      <c r="F44" s="239"/>
      <c r="G44" s="239"/>
      <c r="H44" s="240" t="s">
        <v>108</v>
      </c>
      <c r="I44" s="241"/>
      <c r="J44" s="241"/>
      <c r="K44" s="241"/>
      <c r="L44" s="231"/>
      <c r="M44" s="240" t="s">
        <v>5</v>
      </c>
      <c r="N44" s="239"/>
      <c r="O44" s="239"/>
      <c r="P44" s="239"/>
      <c r="Q44" s="242"/>
    </row>
    <row r="45" spans="1:17" s="3" customFormat="1" ht="27.75" customHeight="1" thickBot="1">
      <c r="A45" s="204"/>
      <c r="B45" s="13" t="s">
        <v>33</v>
      </c>
      <c r="C45" s="14" t="s">
        <v>61</v>
      </c>
      <c r="D45" s="14" t="s">
        <v>62</v>
      </c>
      <c r="E45" s="14" t="s">
        <v>11</v>
      </c>
      <c r="F45" s="14" t="s">
        <v>13</v>
      </c>
      <c r="G45" s="24" t="s">
        <v>9</v>
      </c>
      <c r="H45" s="15" t="s">
        <v>61</v>
      </c>
      <c r="I45" s="14" t="s">
        <v>62</v>
      </c>
      <c r="J45" s="14" t="s">
        <v>42</v>
      </c>
      <c r="K45" s="14" t="s">
        <v>12</v>
      </c>
      <c r="L45" s="26" t="s">
        <v>9</v>
      </c>
      <c r="M45" s="233" t="s">
        <v>63</v>
      </c>
      <c r="N45" s="243"/>
      <c r="O45" s="243"/>
      <c r="P45" s="243"/>
      <c r="Q45" s="244"/>
    </row>
    <row r="46" spans="1:17" ht="17.25" thickBot="1">
      <c r="A46" s="31" t="s">
        <v>80</v>
      </c>
      <c r="B46" s="128">
        <v>6</v>
      </c>
      <c r="C46" s="130"/>
      <c r="D46" s="130"/>
      <c r="E46" s="130"/>
      <c r="F46" s="130"/>
      <c r="G46" s="13">
        <f>SUM(B46:F46)</f>
        <v>6</v>
      </c>
      <c r="H46" s="13"/>
      <c r="I46" s="130">
        <v>5</v>
      </c>
      <c r="J46" s="130"/>
      <c r="K46" s="130"/>
      <c r="L46" s="81">
        <f>SUM(H46:K46)</f>
        <v>5</v>
      </c>
      <c r="M46" s="234"/>
      <c r="N46" s="245"/>
      <c r="O46" s="245"/>
      <c r="P46" s="245"/>
      <c r="Q46" s="236"/>
    </row>
    <row r="47" spans="1:17" ht="17.25" thickBot="1">
      <c r="A47" s="31" t="s">
        <v>72</v>
      </c>
      <c r="B47" s="128">
        <v>5</v>
      </c>
      <c r="C47" s="130"/>
      <c r="D47" s="130">
        <v>16</v>
      </c>
      <c r="E47" s="130"/>
      <c r="F47" s="130"/>
      <c r="G47" s="13">
        <f t="shared" ref="G47:G52" si="2">SUM(B47:F47)</f>
        <v>21</v>
      </c>
      <c r="H47" s="13"/>
      <c r="I47" s="130">
        <v>13</v>
      </c>
      <c r="J47" s="130"/>
      <c r="K47" s="130"/>
      <c r="L47" s="81">
        <f t="shared" ref="L47:L52" si="3">SUM(H47:K47)</f>
        <v>13</v>
      </c>
      <c r="M47" s="234"/>
      <c r="N47" s="245"/>
      <c r="O47" s="245"/>
      <c r="P47" s="245"/>
      <c r="Q47" s="236"/>
    </row>
    <row r="48" spans="1:17" ht="17.25" thickBot="1">
      <c r="A48" s="31" t="s">
        <v>60</v>
      </c>
      <c r="B48" s="128">
        <v>11</v>
      </c>
      <c r="C48" s="130"/>
      <c r="D48" s="130">
        <v>10</v>
      </c>
      <c r="E48" s="130"/>
      <c r="F48" s="130"/>
      <c r="G48" s="13">
        <f t="shared" si="2"/>
        <v>21</v>
      </c>
      <c r="H48" s="13"/>
      <c r="I48" s="130">
        <v>9</v>
      </c>
      <c r="J48" s="130"/>
      <c r="K48" s="130"/>
      <c r="L48" s="81">
        <f t="shared" si="3"/>
        <v>9</v>
      </c>
      <c r="M48" s="234"/>
      <c r="N48" s="245"/>
      <c r="O48" s="245"/>
      <c r="P48" s="245"/>
      <c r="Q48" s="236"/>
    </row>
    <row r="49" spans="1:17" ht="17.25" thickBot="1">
      <c r="A49" s="31" t="s">
        <v>74</v>
      </c>
      <c r="B49" s="128"/>
      <c r="C49" s="130"/>
      <c r="D49" s="130"/>
      <c r="E49" s="130"/>
      <c r="F49" s="130"/>
      <c r="G49" s="13">
        <f t="shared" si="2"/>
        <v>0</v>
      </c>
      <c r="H49" s="13"/>
      <c r="I49" s="130"/>
      <c r="J49" s="130"/>
      <c r="K49" s="130"/>
      <c r="L49" s="81">
        <f t="shared" si="3"/>
        <v>0</v>
      </c>
      <c r="M49" s="234"/>
      <c r="N49" s="245"/>
      <c r="O49" s="245"/>
      <c r="P49" s="245"/>
      <c r="Q49" s="236"/>
    </row>
    <row r="50" spans="1:17" ht="17.25" thickBot="1">
      <c r="A50" s="31" t="s">
        <v>113</v>
      </c>
      <c r="B50" s="128">
        <v>3</v>
      </c>
      <c r="C50" s="130"/>
      <c r="D50" s="130">
        <v>8</v>
      </c>
      <c r="E50" s="130"/>
      <c r="F50" s="130"/>
      <c r="G50" s="13">
        <f t="shared" si="2"/>
        <v>11</v>
      </c>
      <c r="H50" s="13"/>
      <c r="I50" s="130">
        <v>2</v>
      </c>
      <c r="J50" s="130"/>
      <c r="K50" s="130"/>
      <c r="L50" s="81"/>
      <c r="M50" s="234"/>
      <c r="N50" s="245"/>
      <c r="O50" s="245"/>
      <c r="P50" s="245"/>
      <c r="Q50" s="236"/>
    </row>
    <row r="51" spans="1:17" ht="17.25" thickBot="1">
      <c r="A51" s="31" t="s">
        <v>114</v>
      </c>
      <c r="B51" s="128"/>
      <c r="C51" s="130"/>
      <c r="D51" s="130">
        <v>2</v>
      </c>
      <c r="E51" s="130"/>
      <c r="F51" s="130"/>
      <c r="G51" s="13">
        <f t="shared" si="2"/>
        <v>2</v>
      </c>
      <c r="H51" s="13"/>
      <c r="I51" s="130">
        <v>2</v>
      </c>
      <c r="J51" s="130"/>
      <c r="K51" s="130"/>
      <c r="L51" s="81"/>
      <c r="M51" s="234"/>
      <c r="N51" s="245"/>
      <c r="O51" s="245"/>
      <c r="P51" s="245"/>
      <c r="Q51" s="236"/>
    </row>
    <row r="52" spans="1:17" ht="17.25" thickBot="1">
      <c r="A52" s="31" t="s">
        <v>65</v>
      </c>
      <c r="B52" s="13"/>
      <c r="C52" s="130"/>
      <c r="D52" s="130">
        <v>6</v>
      </c>
      <c r="E52" s="130"/>
      <c r="F52" s="130"/>
      <c r="G52" s="13">
        <f t="shared" si="2"/>
        <v>6</v>
      </c>
      <c r="H52" s="13"/>
      <c r="I52" s="130">
        <v>1</v>
      </c>
      <c r="J52" s="130"/>
      <c r="K52" s="130"/>
      <c r="L52" s="81">
        <f t="shared" si="3"/>
        <v>1</v>
      </c>
      <c r="M52" s="234"/>
      <c r="N52" s="245"/>
      <c r="O52" s="245"/>
      <c r="P52" s="245"/>
      <c r="Q52" s="236"/>
    </row>
    <row r="53" spans="1:17" ht="17.25" thickBot="1">
      <c r="A53" s="129" t="s">
        <v>9</v>
      </c>
      <c r="B53" s="13"/>
      <c r="C53" s="130"/>
      <c r="D53" s="130"/>
      <c r="E53" s="130"/>
      <c r="F53" s="130"/>
      <c r="G53" s="13">
        <f>SUM(G46:G52)</f>
        <v>67</v>
      </c>
      <c r="H53" s="13"/>
      <c r="I53" s="130"/>
      <c r="J53" s="130"/>
      <c r="K53" s="130"/>
      <c r="L53" s="130">
        <f>SUM(L46:L52)</f>
        <v>28</v>
      </c>
      <c r="M53" s="226"/>
      <c r="N53" s="227"/>
      <c r="O53" s="227"/>
      <c r="P53" s="227"/>
      <c r="Q53" s="228"/>
    </row>
    <row r="54" spans="1:17">
      <c r="K54" s="132"/>
    </row>
    <row r="58" spans="1:17">
      <c r="K58" s="132"/>
    </row>
  </sheetData>
  <mergeCells count="18">
    <mergeCell ref="N38:Q41"/>
    <mergeCell ref="A1:M2"/>
    <mergeCell ref="N2:N3"/>
    <mergeCell ref="A4:A5"/>
    <mergeCell ref="B4:F4"/>
    <mergeCell ref="G4:M4"/>
    <mergeCell ref="N4:Q5"/>
    <mergeCell ref="N6:Q10"/>
    <mergeCell ref="N11:Q11"/>
    <mergeCell ref="N12:Q17"/>
    <mergeCell ref="N18:Q22"/>
    <mergeCell ref="N23:Q37"/>
    <mergeCell ref="N42:Q42"/>
    <mergeCell ref="A44:A45"/>
    <mergeCell ref="B44:G44"/>
    <mergeCell ref="H44:L44"/>
    <mergeCell ref="M44:Q44"/>
    <mergeCell ref="M45:Q53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61"/>
  <sheetViews>
    <sheetView topLeftCell="A25" zoomScale="115" zoomScaleNormal="115" workbookViewId="0">
      <selection activeCell="D53" sqref="D53"/>
    </sheetView>
  </sheetViews>
  <sheetFormatPr defaultRowHeight="16.5"/>
  <cols>
    <col min="1" max="1" width="26.875" style="2" customWidth="1"/>
    <col min="2" max="2" width="6.625" style="4" customWidth="1"/>
    <col min="3" max="6" width="6.625" style="140" customWidth="1"/>
    <col min="7" max="7" width="7.625" style="4" customWidth="1"/>
    <col min="8" max="8" width="7.75" style="140" customWidth="1"/>
    <col min="9" max="10" width="6.625" style="140" customWidth="1"/>
    <col min="11" max="11" width="9.25" style="140" customWidth="1"/>
    <col min="12" max="13" width="6.625" style="140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156</v>
      </c>
      <c r="B3" s="10"/>
      <c r="C3" s="141"/>
      <c r="D3" s="141"/>
      <c r="E3" s="141"/>
      <c r="F3" s="141"/>
      <c r="G3" s="10"/>
      <c r="H3" s="141"/>
      <c r="I3" s="141"/>
      <c r="J3" s="141"/>
      <c r="K3" s="141"/>
      <c r="L3" s="141"/>
      <c r="M3" s="141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139"/>
      <c r="D6" s="139"/>
      <c r="E6" s="139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139">
        <v>4</v>
      </c>
      <c r="D7" s="139"/>
      <c r="E7" s="139"/>
      <c r="F7" s="25">
        <f t="shared" ref="F7:F44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4" si="1">SUM(G7:L7)</f>
        <v>4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139"/>
      <c r="D8" s="139"/>
      <c r="E8" s="139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139">
        <v>80</v>
      </c>
      <c r="D9" s="139"/>
      <c r="E9" s="139"/>
      <c r="F9" s="25">
        <f t="shared" si="0"/>
        <v>80</v>
      </c>
      <c r="G9" s="19"/>
      <c r="H9" s="18"/>
      <c r="I9" s="18"/>
      <c r="J9" s="18">
        <v>80</v>
      </c>
      <c r="K9" s="18"/>
      <c r="L9" s="18"/>
      <c r="M9" s="27">
        <f t="shared" si="1"/>
        <v>80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139">
        <v>16</v>
      </c>
      <c r="D10" s="139"/>
      <c r="E10" s="139"/>
      <c r="F10" s="25">
        <f t="shared" si="0"/>
        <v>16</v>
      </c>
      <c r="G10" s="19"/>
      <c r="H10" s="18"/>
      <c r="I10" s="18"/>
      <c r="J10" s="18">
        <v>16</v>
      </c>
      <c r="K10" s="18"/>
      <c r="L10" s="18"/>
      <c r="M10" s="27">
        <f t="shared" si="1"/>
        <v>16</v>
      </c>
      <c r="N10" s="200"/>
      <c r="O10" s="200"/>
      <c r="P10" s="200"/>
      <c r="Q10" s="200"/>
    </row>
    <row r="11" spans="1:17" ht="18" customHeight="1" thickBot="1">
      <c r="A11" s="142" t="s">
        <v>148</v>
      </c>
      <c r="B11" s="13">
        <v>207</v>
      </c>
      <c r="C11" s="139">
        <v>4</v>
      </c>
      <c r="D11" s="139">
        <v>10</v>
      </c>
      <c r="E11" s="139"/>
      <c r="F11" s="25">
        <f t="shared" si="0"/>
        <v>221</v>
      </c>
      <c r="G11" s="19">
        <v>10</v>
      </c>
      <c r="H11" s="18"/>
      <c r="I11" s="18"/>
      <c r="J11" s="18"/>
      <c r="K11" s="18"/>
      <c r="L11" s="18"/>
      <c r="M11" s="27">
        <f t="shared" si="1"/>
        <v>10</v>
      </c>
      <c r="N11" s="199" t="s">
        <v>55</v>
      </c>
      <c r="O11" s="200"/>
      <c r="P11" s="200"/>
      <c r="Q11" s="200"/>
    </row>
    <row r="12" spans="1:17" ht="18" customHeight="1" thickBot="1">
      <c r="A12" s="142" t="s">
        <v>120</v>
      </c>
      <c r="B12" s="13"/>
      <c r="C12" s="139">
        <v>8</v>
      </c>
      <c r="D12" s="139"/>
      <c r="E12" s="139"/>
      <c r="F12" s="25">
        <f t="shared" si="0"/>
        <v>8</v>
      </c>
      <c r="G12" s="19">
        <v>3</v>
      </c>
      <c r="H12" s="18"/>
      <c r="I12" s="18"/>
      <c r="J12" s="18">
        <v>5</v>
      </c>
      <c r="K12" s="18"/>
      <c r="L12" s="18"/>
      <c r="M12" s="27">
        <f t="shared" si="1"/>
        <v>8</v>
      </c>
      <c r="N12" s="208" t="s">
        <v>54</v>
      </c>
      <c r="O12" s="209"/>
      <c r="P12" s="209"/>
      <c r="Q12" s="210"/>
    </row>
    <row r="13" spans="1:17" ht="18" customHeight="1" thickBot="1">
      <c r="A13" s="142" t="s">
        <v>16</v>
      </c>
      <c r="B13" s="13"/>
      <c r="C13" s="139">
        <v>16</v>
      </c>
      <c r="D13" s="139"/>
      <c r="E13" s="139"/>
      <c r="F13" s="25">
        <f t="shared" si="0"/>
        <v>16</v>
      </c>
      <c r="G13" s="19">
        <v>15</v>
      </c>
      <c r="H13" s="18"/>
      <c r="I13" s="18"/>
      <c r="J13" s="18">
        <v>1</v>
      </c>
      <c r="K13" s="18"/>
      <c r="L13" s="18"/>
      <c r="M13" s="27">
        <f t="shared" si="1"/>
        <v>16</v>
      </c>
      <c r="N13" s="211"/>
      <c r="O13" s="212"/>
      <c r="P13" s="212"/>
      <c r="Q13" s="213"/>
    </row>
    <row r="14" spans="1:17" ht="18" customHeight="1" thickBot="1">
      <c r="A14" s="142" t="s">
        <v>121</v>
      </c>
      <c r="B14" s="13"/>
      <c r="C14" s="139">
        <v>12</v>
      </c>
      <c r="D14" s="139"/>
      <c r="E14" s="139"/>
      <c r="F14" s="25">
        <f t="shared" si="0"/>
        <v>12</v>
      </c>
      <c r="G14" s="19">
        <v>10</v>
      </c>
      <c r="H14" s="18"/>
      <c r="I14" s="18"/>
      <c r="J14" s="18">
        <v>2</v>
      </c>
      <c r="K14" s="18"/>
      <c r="L14" s="18"/>
      <c r="M14" s="27">
        <f t="shared" si="1"/>
        <v>12</v>
      </c>
      <c r="N14" s="211"/>
      <c r="O14" s="212"/>
      <c r="P14" s="212"/>
      <c r="Q14" s="213"/>
    </row>
    <row r="15" spans="1:17" ht="18" customHeight="1" thickBot="1">
      <c r="A15" s="142" t="s">
        <v>31</v>
      </c>
      <c r="B15" s="13"/>
      <c r="C15" s="139">
        <v>8</v>
      </c>
      <c r="D15" s="139">
        <v>8</v>
      </c>
      <c r="E15" s="139">
        <v>8</v>
      </c>
      <c r="F15" s="25">
        <f t="shared" si="0"/>
        <v>24</v>
      </c>
      <c r="G15" s="19">
        <v>19</v>
      </c>
      <c r="H15" s="18"/>
      <c r="I15" s="18"/>
      <c r="J15" s="18">
        <v>5</v>
      </c>
      <c r="K15" s="18"/>
      <c r="L15" s="18"/>
      <c r="M15" s="27">
        <f t="shared" si="1"/>
        <v>24</v>
      </c>
      <c r="N15" s="246"/>
      <c r="O15" s="247"/>
      <c r="P15" s="247"/>
      <c r="Q15" s="248"/>
    </row>
    <row r="16" spans="1:17" ht="18" customHeight="1" thickBot="1">
      <c r="A16" s="142" t="s">
        <v>73</v>
      </c>
      <c r="B16" s="13"/>
      <c r="C16" s="139">
        <v>6</v>
      </c>
      <c r="D16" s="139"/>
      <c r="E16" s="139"/>
      <c r="F16" s="25">
        <f t="shared" si="0"/>
        <v>6</v>
      </c>
      <c r="G16" s="19">
        <v>6</v>
      </c>
      <c r="H16" s="18"/>
      <c r="I16" s="18"/>
      <c r="J16" s="18"/>
      <c r="K16" s="18"/>
      <c r="L16" s="18"/>
      <c r="M16" s="27">
        <f t="shared" si="1"/>
        <v>6</v>
      </c>
      <c r="N16" s="208" t="s">
        <v>52</v>
      </c>
      <c r="O16" s="209"/>
      <c r="P16" s="209"/>
      <c r="Q16" s="210"/>
    </row>
    <row r="17" spans="1:17" ht="18" customHeight="1" thickBot="1">
      <c r="A17" s="142" t="s">
        <v>122</v>
      </c>
      <c r="B17" s="13"/>
      <c r="C17" s="139">
        <v>3</v>
      </c>
      <c r="D17" s="139"/>
      <c r="E17" s="139"/>
      <c r="F17" s="25">
        <f t="shared" si="0"/>
        <v>3</v>
      </c>
      <c r="G17" s="19">
        <v>3</v>
      </c>
      <c r="H17" s="18"/>
      <c r="I17" s="18"/>
      <c r="J17" s="18"/>
      <c r="K17" s="18"/>
      <c r="L17" s="18"/>
      <c r="M17" s="27">
        <f t="shared" si="1"/>
        <v>3</v>
      </c>
      <c r="N17" s="246"/>
      <c r="O17" s="247"/>
      <c r="P17" s="247"/>
      <c r="Q17" s="248"/>
    </row>
    <row r="18" spans="1:17" ht="18" customHeight="1" thickBot="1">
      <c r="A18" s="142" t="s">
        <v>123</v>
      </c>
      <c r="B18" s="13"/>
      <c r="C18" s="139">
        <v>12</v>
      </c>
      <c r="D18" s="139">
        <v>3</v>
      </c>
      <c r="E18" s="139"/>
      <c r="F18" s="25">
        <f t="shared" si="0"/>
        <v>15</v>
      </c>
      <c r="G18" s="19">
        <v>15</v>
      </c>
      <c r="H18" s="18"/>
      <c r="I18" s="18"/>
      <c r="J18" s="18"/>
      <c r="K18" s="18"/>
      <c r="L18" s="18"/>
      <c r="M18" s="27">
        <f t="shared" si="1"/>
        <v>15</v>
      </c>
      <c r="N18" s="208" t="s">
        <v>35</v>
      </c>
      <c r="O18" s="209"/>
      <c r="P18" s="209"/>
      <c r="Q18" s="210"/>
    </row>
    <row r="19" spans="1:17" ht="18" customHeight="1" thickBot="1">
      <c r="A19" s="142" t="s">
        <v>124</v>
      </c>
      <c r="B19" s="13"/>
      <c r="C19" s="139">
        <v>10</v>
      </c>
      <c r="D19" s="139"/>
      <c r="E19" s="139"/>
      <c r="F19" s="25">
        <f t="shared" si="0"/>
        <v>10</v>
      </c>
      <c r="G19" s="19">
        <v>10</v>
      </c>
      <c r="H19" s="18"/>
      <c r="I19" s="18"/>
      <c r="J19" s="18"/>
      <c r="K19" s="18"/>
      <c r="L19" s="18"/>
      <c r="M19" s="27">
        <f t="shared" si="1"/>
        <v>10</v>
      </c>
      <c r="N19" s="208" t="s">
        <v>52</v>
      </c>
      <c r="O19" s="209"/>
      <c r="P19" s="209"/>
      <c r="Q19" s="210"/>
    </row>
    <row r="20" spans="1:17" ht="18" customHeight="1" thickBot="1">
      <c r="A20" s="142" t="s">
        <v>125</v>
      </c>
      <c r="B20" s="13"/>
      <c r="C20" s="139">
        <v>12</v>
      </c>
      <c r="D20" s="139"/>
      <c r="E20" s="139"/>
      <c r="F20" s="25">
        <f t="shared" si="0"/>
        <v>12</v>
      </c>
      <c r="G20" s="19">
        <v>11</v>
      </c>
      <c r="H20" s="18"/>
      <c r="I20" s="18"/>
      <c r="J20" s="18">
        <v>1</v>
      </c>
      <c r="K20" s="18"/>
      <c r="L20" s="18"/>
      <c r="M20" s="27">
        <f t="shared" si="1"/>
        <v>12</v>
      </c>
      <c r="N20" s="211"/>
      <c r="O20" s="212"/>
      <c r="P20" s="212"/>
      <c r="Q20" s="213"/>
    </row>
    <row r="21" spans="1:17" ht="18" customHeight="1" thickBot="1">
      <c r="A21" s="142" t="s">
        <v>126</v>
      </c>
      <c r="B21" s="13"/>
      <c r="C21" s="139">
        <v>8</v>
      </c>
      <c r="D21" s="139"/>
      <c r="E21" s="139"/>
      <c r="F21" s="25">
        <f t="shared" si="0"/>
        <v>8</v>
      </c>
      <c r="G21" s="19">
        <v>8</v>
      </c>
      <c r="H21" s="18"/>
      <c r="I21" s="18"/>
      <c r="J21" s="18"/>
      <c r="K21" s="18"/>
      <c r="L21" s="18"/>
      <c r="M21" s="27">
        <f t="shared" si="1"/>
        <v>8</v>
      </c>
      <c r="N21" s="214"/>
      <c r="O21" s="237"/>
      <c r="P21" s="237"/>
      <c r="Q21" s="216"/>
    </row>
    <row r="22" spans="1:17" ht="18" customHeight="1" thickBot="1">
      <c r="A22" s="142" t="s">
        <v>127</v>
      </c>
      <c r="B22" s="13"/>
      <c r="C22" s="139">
        <v>10</v>
      </c>
      <c r="D22" s="139">
        <v>15</v>
      </c>
      <c r="E22" s="139"/>
      <c r="F22" s="25">
        <f t="shared" si="0"/>
        <v>25</v>
      </c>
      <c r="G22" s="19">
        <v>25</v>
      </c>
      <c r="H22" s="18"/>
      <c r="I22" s="18"/>
      <c r="J22" s="18"/>
      <c r="K22" s="18"/>
      <c r="L22" s="18"/>
      <c r="M22" s="27">
        <f t="shared" si="1"/>
        <v>25</v>
      </c>
      <c r="N22" s="208" t="s">
        <v>52</v>
      </c>
      <c r="O22" s="209"/>
      <c r="P22" s="209"/>
      <c r="Q22" s="210"/>
    </row>
    <row r="23" spans="1:17" ht="18" customHeight="1" thickBot="1">
      <c r="A23" s="142" t="s">
        <v>128</v>
      </c>
      <c r="B23" s="13"/>
      <c r="C23" s="139">
        <v>8</v>
      </c>
      <c r="D23" s="139">
        <v>8</v>
      </c>
      <c r="E23" s="139"/>
      <c r="F23" s="25">
        <f t="shared" si="0"/>
        <v>16</v>
      </c>
      <c r="G23" s="19">
        <v>16</v>
      </c>
      <c r="H23" s="18"/>
      <c r="I23" s="18"/>
      <c r="J23" s="18"/>
      <c r="K23" s="18"/>
      <c r="L23" s="18"/>
      <c r="M23" s="27">
        <f t="shared" si="1"/>
        <v>16</v>
      </c>
      <c r="N23" s="211"/>
      <c r="O23" s="212"/>
      <c r="P23" s="212"/>
      <c r="Q23" s="213"/>
    </row>
    <row r="24" spans="1:17" ht="18" customHeight="1" thickBot="1">
      <c r="A24" s="142" t="s">
        <v>129</v>
      </c>
      <c r="B24" s="13"/>
      <c r="C24" s="139">
        <v>5</v>
      </c>
      <c r="D24" s="139">
        <v>2</v>
      </c>
      <c r="E24" s="139"/>
      <c r="F24" s="25">
        <f t="shared" si="0"/>
        <v>7</v>
      </c>
      <c r="G24" s="19">
        <v>5</v>
      </c>
      <c r="H24" s="18"/>
      <c r="I24" s="18"/>
      <c r="J24" s="18"/>
      <c r="K24" s="18">
        <v>2</v>
      </c>
      <c r="L24" s="18"/>
      <c r="M24" s="27">
        <f t="shared" si="1"/>
        <v>7</v>
      </c>
      <c r="N24" s="211"/>
      <c r="O24" s="212"/>
      <c r="P24" s="212"/>
      <c r="Q24" s="213"/>
    </row>
    <row r="25" spans="1:17" ht="18" customHeight="1" thickBot="1">
      <c r="A25" s="142" t="s">
        <v>130</v>
      </c>
      <c r="B25" s="13"/>
      <c r="C25" s="139">
        <v>5</v>
      </c>
      <c r="D25" s="139">
        <v>2</v>
      </c>
      <c r="E25" s="139"/>
      <c r="F25" s="25">
        <f t="shared" si="0"/>
        <v>7</v>
      </c>
      <c r="G25" s="19">
        <v>6</v>
      </c>
      <c r="H25" s="18"/>
      <c r="I25" s="18"/>
      <c r="J25" s="18"/>
      <c r="K25" s="18">
        <v>1</v>
      </c>
      <c r="L25" s="18"/>
      <c r="M25" s="27">
        <f t="shared" si="1"/>
        <v>7</v>
      </c>
      <c r="N25" s="211"/>
      <c r="O25" s="212"/>
      <c r="P25" s="212"/>
      <c r="Q25" s="213"/>
    </row>
    <row r="26" spans="1:17" ht="18" customHeight="1" thickBot="1">
      <c r="A26" s="142" t="s">
        <v>27</v>
      </c>
      <c r="B26" s="13"/>
      <c r="C26" s="139">
        <v>8</v>
      </c>
      <c r="D26" s="139">
        <v>5</v>
      </c>
      <c r="E26" s="139"/>
      <c r="F26" s="25">
        <f t="shared" si="0"/>
        <v>13</v>
      </c>
      <c r="G26" s="19">
        <v>13</v>
      </c>
      <c r="H26" s="18"/>
      <c r="I26" s="18"/>
      <c r="J26" s="18"/>
      <c r="K26" s="18"/>
      <c r="L26" s="18"/>
      <c r="M26" s="27">
        <f t="shared" si="1"/>
        <v>13</v>
      </c>
      <c r="N26" s="211"/>
      <c r="O26" s="212"/>
      <c r="P26" s="212"/>
      <c r="Q26" s="213"/>
    </row>
    <row r="27" spans="1:17" ht="18" customHeight="1" thickBot="1">
      <c r="A27" s="142" t="s">
        <v>131</v>
      </c>
      <c r="B27" s="13"/>
      <c r="C27" s="139">
        <v>10</v>
      </c>
      <c r="D27" s="139">
        <v>6</v>
      </c>
      <c r="E27" s="139"/>
      <c r="F27" s="25">
        <f t="shared" si="0"/>
        <v>16</v>
      </c>
      <c r="G27" s="19">
        <v>8</v>
      </c>
      <c r="H27" s="18"/>
      <c r="I27" s="18"/>
      <c r="J27" s="18"/>
      <c r="K27" s="18">
        <v>8</v>
      </c>
      <c r="L27" s="18"/>
      <c r="M27" s="27">
        <f t="shared" si="1"/>
        <v>16</v>
      </c>
      <c r="N27" s="246"/>
      <c r="O27" s="247"/>
      <c r="P27" s="247"/>
      <c r="Q27" s="248"/>
    </row>
    <row r="28" spans="1:17" ht="18" customHeight="1" thickBot="1">
      <c r="A28" s="142" t="s">
        <v>132</v>
      </c>
      <c r="B28" s="13"/>
      <c r="C28" s="139">
        <v>15</v>
      </c>
      <c r="D28" s="139"/>
      <c r="E28" s="139"/>
      <c r="F28" s="25">
        <f t="shared" si="0"/>
        <v>15</v>
      </c>
      <c r="G28" s="19">
        <v>9</v>
      </c>
      <c r="H28" s="18"/>
      <c r="I28" s="18"/>
      <c r="J28" s="18">
        <v>6</v>
      </c>
      <c r="K28" s="18"/>
      <c r="L28" s="18"/>
      <c r="M28" s="27">
        <f t="shared" si="1"/>
        <v>15</v>
      </c>
      <c r="N28" s="233" t="s">
        <v>54</v>
      </c>
      <c r="O28" s="220"/>
      <c r="P28" s="220"/>
      <c r="Q28" s="221"/>
    </row>
    <row r="29" spans="1:17" ht="18" customHeight="1" thickBot="1">
      <c r="A29" s="142" t="s">
        <v>133</v>
      </c>
      <c r="B29" s="13"/>
      <c r="C29" s="139">
        <v>10</v>
      </c>
      <c r="D29" s="139"/>
      <c r="E29" s="139"/>
      <c r="F29" s="25">
        <f t="shared" si="0"/>
        <v>10</v>
      </c>
      <c r="G29" s="19">
        <v>10</v>
      </c>
      <c r="H29" s="18"/>
      <c r="I29" s="18"/>
      <c r="J29" s="18"/>
      <c r="K29" s="18"/>
      <c r="L29" s="18"/>
      <c r="M29" s="27">
        <f t="shared" si="1"/>
        <v>10</v>
      </c>
      <c r="N29" s="249"/>
      <c r="O29" s="250"/>
      <c r="P29" s="250"/>
      <c r="Q29" s="251"/>
    </row>
    <row r="30" spans="1:17" ht="18" customHeight="1" thickBot="1">
      <c r="A30" s="142" t="s">
        <v>47</v>
      </c>
      <c r="B30" s="13"/>
      <c r="C30" s="139">
        <v>11</v>
      </c>
      <c r="D30" s="139"/>
      <c r="E30" s="139"/>
      <c r="F30" s="25">
        <f t="shared" si="0"/>
        <v>11</v>
      </c>
      <c r="G30" s="19">
        <v>7</v>
      </c>
      <c r="H30" s="18"/>
      <c r="I30" s="18"/>
      <c r="J30" s="18"/>
      <c r="K30" s="18">
        <v>4</v>
      </c>
      <c r="L30" s="18"/>
      <c r="M30" s="27">
        <f t="shared" si="1"/>
        <v>11</v>
      </c>
      <c r="N30" s="208" t="s">
        <v>52</v>
      </c>
      <c r="O30" s="209"/>
      <c r="P30" s="209"/>
      <c r="Q30" s="210"/>
    </row>
    <row r="31" spans="1:17" ht="18" customHeight="1" thickBot="1">
      <c r="A31" s="142" t="s">
        <v>134</v>
      </c>
      <c r="B31" s="13"/>
      <c r="C31" s="139">
        <v>10</v>
      </c>
      <c r="D31" s="139"/>
      <c r="E31" s="139"/>
      <c r="F31" s="25">
        <f t="shared" si="0"/>
        <v>10</v>
      </c>
      <c r="G31" s="19">
        <v>10</v>
      </c>
      <c r="H31" s="18"/>
      <c r="I31" s="18"/>
      <c r="J31" s="18"/>
      <c r="K31" s="18"/>
      <c r="L31" s="18"/>
      <c r="M31" s="27">
        <f t="shared" si="1"/>
        <v>10</v>
      </c>
      <c r="N31" s="246"/>
      <c r="O31" s="247"/>
      <c r="P31" s="247"/>
      <c r="Q31" s="248"/>
    </row>
    <row r="32" spans="1:17" ht="18" customHeight="1" thickBot="1">
      <c r="A32" s="142" t="s">
        <v>135</v>
      </c>
      <c r="B32" s="13"/>
      <c r="C32" s="139">
        <v>4</v>
      </c>
      <c r="D32" s="139"/>
      <c r="E32" s="139"/>
      <c r="F32" s="25">
        <f t="shared" si="0"/>
        <v>4</v>
      </c>
      <c r="G32" s="19">
        <v>2</v>
      </c>
      <c r="H32" s="18"/>
      <c r="I32" s="18"/>
      <c r="J32" s="18">
        <v>2</v>
      </c>
      <c r="K32" s="18"/>
      <c r="L32" s="18"/>
      <c r="M32" s="27">
        <f t="shared" si="1"/>
        <v>4</v>
      </c>
      <c r="N32" s="233" t="s">
        <v>54</v>
      </c>
      <c r="O32" s="220"/>
      <c r="P32" s="220"/>
      <c r="Q32" s="221"/>
    </row>
    <row r="33" spans="1:17" ht="18" customHeight="1" thickBot="1">
      <c r="A33" s="142" t="s">
        <v>147</v>
      </c>
      <c r="B33" s="13"/>
      <c r="C33" s="139">
        <v>4</v>
      </c>
      <c r="D33" s="139"/>
      <c r="E33" s="139"/>
      <c r="F33" s="25">
        <f t="shared" si="0"/>
        <v>4</v>
      </c>
      <c r="G33" s="19">
        <v>4</v>
      </c>
      <c r="H33" s="18"/>
      <c r="I33" s="18"/>
      <c r="J33" s="18"/>
      <c r="K33" s="18"/>
      <c r="L33" s="18"/>
      <c r="M33" s="27">
        <f t="shared" si="1"/>
        <v>4</v>
      </c>
      <c r="N33" s="249"/>
      <c r="O33" s="250"/>
      <c r="P33" s="250"/>
      <c r="Q33" s="251"/>
    </row>
    <row r="34" spans="1:17" ht="18" customHeight="1" thickBot="1">
      <c r="A34" s="143" t="s">
        <v>150</v>
      </c>
      <c r="B34" s="13"/>
      <c r="C34" s="139">
        <v>15</v>
      </c>
      <c r="D34" s="139">
        <v>8</v>
      </c>
      <c r="E34" s="139"/>
      <c r="F34" s="25">
        <f t="shared" si="0"/>
        <v>23</v>
      </c>
      <c r="G34" s="19">
        <v>23</v>
      </c>
      <c r="H34" s="18"/>
      <c r="I34" s="18"/>
      <c r="J34" s="18"/>
      <c r="K34" s="18"/>
      <c r="L34" s="18"/>
      <c r="M34" s="27">
        <f t="shared" si="1"/>
        <v>23</v>
      </c>
      <c r="N34" s="208" t="s">
        <v>52</v>
      </c>
      <c r="O34" s="209"/>
      <c r="P34" s="209"/>
      <c r="Q34" s="210"/>
    </row>
    <row r="35" spans="1:17" ht="18" customHeight="1" thickBot="1">
      <c r="A35" s="143" t="s">
        <v>136</v>
      </c>
      <c r="B35" s="13"/>
      <c r="C35" s="139">
        <v>12</v>
      </c>
      <c r="D35" s="139">
        <v>8</v>
      </c>
      <c r="E35" s="139"/>
      <c r="F35" s="25">
        <f t="shared" si="0"/>
        <v>20</v>
      </c>
      <c r="G35" s="19">
        <v>10</v>
      </c>
      <c r="H35" s="18"/>
      <c r="I35" s="18"/>
      <c r="J35" s="18"/>
      <c r="K35" s="18">
        <v>10</v>
      </c>
      <c r="L35" s="18"/>
      <c r="M35" s="27">
        <f t="shared" si="1"/>
        <v>20</v>
      </c>
      <c r="N35" s="246"/>
      <c r="O35" s="247"/>
      <c r="P35" s="247"/>
      <c r="Q35" s="248"/>
    </row>
    <row r="36" spans="1:17" ht="18" customHeight="1" thickBot="1">
      <c r="A36" s="143" t="s">
        <v>137</v>
      </c>
      <c r="B36" s="13">
        <v>17</v>
      </c>
      <c r="C36" s="139"/>
      <c r="D36" s="139"/>
      <c r="E36" s="139"/>
      <c r="F36" s="25">
        <f t="shared" si="0"/>
        <v>17</v>
      </c>
      <c r="G36" s="19">
        <v>7</v>
      </c>
      <c r="H36" s="18"/>
      <c r="I36" s="18"/>
      <c r="J36" s="18"/>
      <c r="K36" s="18"/>
      <c r="L36" s="18"/>
      <c r="M36" s="27">
        <f t="shared" si="1"/>
        <v>7</v>
      </c>
      <c r="N36" s="208" t="s">
        <v>35</v>
      </c>
      <c r="O36" s="209"/>
      <c r="P36" s="209"/>
      <c r="Q36" s="210"/>
    </row>
    <row r="37" spans="1:17" ht="18" customHeight="1" thickBot="1">
      <c r="A37" s="143" t="s">
        <v>138</v>
      </c>
      <c r="B37" s="13"/>
      <c r="C37" s="139">
        <v>8</v>
      </c>
      <c r="D37" s="139"/>
      <c r="E37" s="139"/>
      <c r="F37" s="25">
        <f t="shared" si="0"/>
        <v>8</v>
      </c>
      <c r="G37" s="19">
        <v>8</v>
      </c>
      <c r="H37" s="18"/>
      <c r="I37" s="18"/>
      <c r="J37" s="18"/>
      <c r="K37" s="18"/>
      <c r="L37" s="18"/>
      <c r="M37" s="27">
        <f t="shared" si="1"/>
        <v>8</v>
      </c>
      <c r="N37" s="211"/>
      <c r="O37" s="212"/>
      <c r="P37" s="212"/>
      <c r="Q37" s="213"/>
    </row>
    <row r="38" spans="1:17" ht="18" customHeight="1" thickBot="1">
      <c r="A38" s="143" t="s">
        <v>139</v>
      </c>
      <c r="B38" s="13"/>
      <c r="C38" s="139">
        <v>8</v>
      </c>
      <c r="D38" s="139"/>
      <c r="E38" s="139"/>
      <c r="F38" s="25">
        <f t="shared" si="0"/>
        <v>8</v>
      </c>
      <c r="G38" s="19">
        <v>8</v>
      </c>
      <c r="H38" s="18"/>
      <c r="I38" s="18"/>
      <c r="J38" s="18"/>
      <c r="K38" s="18"/>
      <c r="L38" s="18"/>
      <c r="M38" s="27">
        <f t="shared" si="1"/>
        <v>8</v>
      </c>
      <c r="N38" s="211"/>
      <c r="O38" s="212"/>
      <c r="P38" s="212"/>
      <c r="Q38" s="213"/>
    </row>
    <row r="39" spans="1:17" ht="18" customHeight="1" thickBot="1">
      <c r="A39" s="144" t="s">
        <v>57</v>
      </c>
      <c r="B39" s="13"/>
      <c r="C39" s="139">
        <v>61</v>
      </c>
      <c r="D39" s="139"/>
      <c r="E39" s="139"/>
      <c r="F39" s="25">
        <f t="shared" si="0"/>
        <v>61</v>
      </c>
      <c r="G39" s="19">
        <v>61</v>
      </c>
      <c r="H39" s="18"/>
      <c r="I39" s="18"/>
      <c r="J39" s="18"/>
      <c r="K39" s="18"/>
      <c r="L39" s="18"/>
      <c r="M39" s="27">
        <f t="shared" si="1"/>
        <v>61</v>
      </c>
      <c r="N39" s="211"/>
      <c r="O39" s="212"/>
      <c r="P39" s="212"/>
      <c r="Q39" s="213"/>
    </row>
    <row r="40" spans="1:17" ht="18" customHeight="1" thickBot="1">
      <c r="A40" s="144" t="s">
        <v>140</v>
      </c>
      <c r="B40" s="13">
        <v>33</v>
      </c>
      <c r="C40" s="139"/>
      <c r="D40" s="139"/>
      <c r="E40" s="139"/>
      <c r="F40" s="25">
        <f t="shared" si="0"/>
        <v>33</v>
      </c>
      <c r="G40" s="19">
        <v>5</v>
      </c>
      <c r="H40" s="18"/>
      <c r="I40" s="18"/>
      <c r="J40" s="18"/>
      <c r="K40" s="18"/>
      <c r="L40" s="18"/>
      <c r="M40" s="27">
        <f t="shared" si="1"/>
        <v>5</v>
      </c>
      <c r="N40" s="246"/>
      <c r="O40" s="247"/>
      <c r="P40" s="247"/>
      <c r="Q40" s="248"/>
    </row>
    <row r="41" spans="1:17" ht="18" customHeight="1" thickBot="1">
      <c r="A41" s="145" t="s">
        <v>151</v>
      </c>
      <c r="B41" s="13"/>
      <c r="C41" s="139">
        <v>4</v>
      </c>
      <c r="D41" s="139">
        <v>5</v>
      </c>
      <c r="E41" s="139"/>
      <c r="F41" s="25"/>
      <c r="G41" s="19">
        <v>13</v>
      </c>
      <c r="H41" s="18"/>
      <c r="I41" s="18"/>
      <c r="J41" s="18"/>
      <c r="K41" s="18"/>
      <c r="L41" s="18"/>
      <c r="M41" s="27">
        <f t="shared" si="1"/>
        <v>13</v>
      </c>
      <c r="N41" s="208" t="s">
        <v>53</v>
      </c>
      <c r="O41" s="209"/>
      <c r="P41" s="209"/>
      <c r="Q41" s="210"/>
    </row>
    <row r="42" spans="1:17" ht="18" customHeight="1" thickBot="1">
      <c r="A42" s="145" t="s">
        <v>142</v>
      </c>
      <c r="B42" s="13"/>
      <c r="C42" s="139">
        <v>4</v>
      </c>
      <c r="D42" s="139">
        <v>3</v>
      </c>
      <c r="E42" s="139"/>
      <c r="F42" s="25"/>
      <c r="G42" s="19">
        <v>6</v>
      </c>
      <c r="H42" s="18"/>
      <c r="I42" s="18"/>
      <c r="J42" s="18"/>
      <c r="K42" s="18"/>
      <c r="L42" s="18"/>
      <c r="M42" s="27">
        <f t="shared" si="1"/>
        <v>6</v>
      </c>
      <c r="N42" s="211"/>
      <c r="O42" s="212"/>
      <c r="P42" s="212"/>
      <c r="Q42" s="213"/>
    </row>
    <row r="43" spans="1:17" ht="18" customHeight="1" thickBot="1">
      <c r="A43" s="145" t="s">
        <v>141</v>
      </c>
      <c r="B43" s="13"/>
      <c r="C43" s="139">
        <v>4</v>
      </c>
      <c r="D43" s="139"/>
      <c r="E43" s="139"/>
      <c r="F43" s="25">
        <f t="shared" si="0"/>
        <v>4</v>
      </c>
      <c r="G43" s="19">
        <v>4</v>
      </c>
      <c r="H43" s="18"/>
      <c r="I43" s="18"/>
      <c r="J43" s="18"/>
      <c r="K43" s="18"/>
      <c r="L43" s="18"/>
      <c r="M43" s="27">
        <f t="shared" si="1"/>
        <v>4</v>
      </c>
      <c r="N43" s="211"/>
      <c r="O43" s="212"/>
      <c r="P43" s="212"/>
      <c r="Q43" s="213"/>
    </row>
    <row r="44" spans="1:17" ht="18" customHeight="1" thickBot="1">
      <c r="A44" s="145" t="s">
        <v>30</v>
      </c>
      <c r="B44" s="13"/>
      <c r="C44" s="139">
        <v>8</v>
      </c>
      <c r="D44" s="139"/>
      <c r="E44" s="139"/>
      <c r="F44" s="25">
        <f t="shared" si="0"/>
        <v>8</v>
      </c>
      <c r="G44" s="19">
        <v>8</v>
      </c>
      <c r="H44" s="18"/>
      <c r="I44" s="18"/>
      <c r="J44" s="18"/>
      <c r="K44" s="18"/>
      <c r="L44" s="18"/>
      <c r="M44" s="27">
        <f t="shared" si="1"/>
        <v>8</v>
      </c>
      <c r="N44" s="211"/>
      <c r="O44" s="212"/>
      <c r="P44" s="212"/>
      <c r="Q44" s="213"/>
    </row>
    <row r="45" spans="1:17" ht="18" customHeight="1" thickBot="1">
      <c r="A45" s="145" t="s">
        <v>149</v>
      </c>
      <c r="B45" s="13"/>
      <c r="C45" s="139"/>
      <c r="D45" s="139"/>
      <c r="E45" s="139"/>
      <c r="F45" s="25"/>
      <c r="G45" s="19"/>
      <c r="H45" s="18"/>
      <c r="I45" s="18"/>
      <c r="J45" s="18"/>
      <c r="K45" s="18"/>
      <c r="L45" s="18"/>
      <c r="M45" s="27"/>
      <c r="N45" s="246"/>
      <c r="O45" s="247"/>
      <c r="P45" s="247"/>
      <c r="Q45" s="248"/>
    </row>
    <row r="46" spans="1:17" ht="17.25" thickBot="1">
      <c r="A46" s="13" t="s">
        <v>51</v>
      </c>
      <c r="B46" s="139"/>
      <c r="C46" s="139"/>
      <c r="D46" s="139"/>
      <c r="E46" s="139"/>
      <c r="F46" s="13">
        <f>SUM(F6:F38)</f>
        <v>649</v>
      </c>
      <c r="G46" s="139"/>
      <c r="H46" s="139"/>
      <c r="I46" s="139"/>
      <c r="J46" s="139"/>
      <c r="K46" s="28">
        <f>SUM(K23:K38)</f>
        <v>25</v>
      </c>
      <c r="L46" s="139"/>
      <c r="M46" s="29"/>
      <c r="N46" s="229"/>
      <c r="O46" s="230"/>
      <c r="P46" s="230"/>
      <c r="Q46" s="230"/>
    </row>
    <row r="47" spans="1:17" ht="17.25" thickBot="1">
      <c r="A47" s="4"/>
      <c r="B47" s="140"/>
      <c r="F47" s="4"/>
      <c r="G47" s="140"/>
      <c r="M47" s="1"/>
      <c r="P47"/>
    </row>
    <row r="48" spans="1:17" ht="23.25" customHeight="1" thickBot="1">
      <c r="A48" s="204" t="s">
        <v>64</v>
      </c>
      <c r="B48" s="238" t="s">
        <v>3</v>
      </c>
      <c r="C48" s="239"/>
      <c r="D48" s="239"/>
      <c r="E48" s="239"/>
      <c r="F48" s="239"/>
      <c r="G48" s="239"/>
      <c r="H48" s="240" t="s">
        <v>108</v>
      </c>
      <c r="I48" s="241"/>
      <c r="J48" s="241"/>
      <c r="K48" s="241"/>
      <c r="L48" s="231"/>
      <c r="M48" s="240" t="s">
        <v>5</v>
      </c>
      <c r="N48" s="239"/>
      <c r="O48" s="239"/>
      <c r="P48" s="239"/>
      <c r="Q48" s="242"/>
    </row>
    <row r="49" spans="1:17" s="3" customFormat="1" ht="27.75" customHeight="1" thickBot="1">
      <c r="A49" s="204"/>
      <c r="B49" s="13" t="s">
        <v>33</v>
      </c>
      <c r="C49" s="14" t="s">
        <v>61</v>
      </c>
      <c r="D49" s="14" t="s">
        <v>62</v>
      </c>
      <c r="E49" s="14" t="s">
        <v>11</v>
      </c>
      <c r="F49" s="14" t="s">
        <v>107</v>
      </c>
      <c r="G49" s="24" t="s">
        <v>9</v>
      </c>
      <c r="H49" s="15" t="s">
        <v>61</v>
      </c>
      <c r="I49" s="14" t="s">
        <v>62</v>
      </c>
      <c r="J49" s="14" t="s">
        <v>42</v>
      </c>
      <c r="K49" s="14" t="s">
        <v>12</v>
      </c>
      <c r="L49" s="26" t="s">
        <v>9</v>
      </c>
      <c r="M49" s="233" t="s">
        <v>109</v>
      </c>
      <c r="N49" s="243"/>
      <c r="O49" s="243"/>
      <c r="P49" s="243"/>
      <c r="Q49" s="244"/>
    </row>
    <row r="50" spans="1:17" ht="17.25" thickBot="1">
      <c r="A50" s="31" t="s">
        <v>72</v>
      </c>
      <c r="B50" s="137">
        <v>8</v>
      </c>
      <c r="C50" s="139"/>
      <c r="D50" s="139">
        <v>16</v>
      </c>
      <c r="E50" s="139"/>
      <c r="F50" s="139"/>
      <c r="G50" s="13">
        <f>SUM(B50:F50)</f>
        <v>24</v>
      </c>
      <c r="H50" s="13"/>
      <c r="I50" s="139">
        <v>15</v>
      </c>
      <c r="J50" s="139"/>
      <c r="K50" s="139"/>
      <c r="L50" s="81">
        <f>SUM(H50:K50)</f>
        <v>15</v>
      </c>
      <c r="M50" s="234"/>
      <c r="N50" s="245"/>
      <c r="O50" s="245"/>
      <c r="P50" s="245"/>
      <c r="Q50" s="236"/>
    </row>
    <row r="51" spans="1:17" ht="17.25" thickBot="1">
      <c r="A51" s="31" t="s">
        <v>60</v>
      </c>
      <c r="B51" s="137">
        <v>12</v>
      </c>
      <c r="C51" s="139">
        <v>1</v>
      </c>
      <c r="D51" s="139"/>
      <c r="E51" s="139"/>
      <c r="F51" s="139"/>
      <c r="G51" s="13">
        <f t="shared" ref="G51:G53" si="2">SUM(B51:F51)</f>
        <v>13</v>
      </c>
      <c r="H51" s="13">
        <v>1</v>
      </c>
      <c r="I51" s="139">
        <v>5</v>
      </c>
      <c r="J51" s="139"/>
      <c r="K51" s="139"/>
      <c r="L51" s="81">
        <f t="shared" ref="L51:L54" si="3">SUM(H51:K51)</f>
        <v>6</v>
      </c>
      <c r="M51" s="234"/>
      <c r="N51" s="245"/>
      <c r="O51" s="245"/>
      <c r="P51" s="245"/>
      <c r="Q51" s="236"/>
    </row>
    <row r="52" spans="1:17" ht="17.25" thickBot="1">
      <c r="A52" s="31" t="s">
        <v>143</v>
      </c>
      <c r="B52" s="137">
        <v>3</v>
      </c>
      <c r="C52" s="139"/>
      <c r="D52" s="139">
        <v>6</v>
      </c>
      <c r="E52" s="139"/>
      <c r="F52" s="139"/>
      <c r="G52" s="13">
        <f t="shared" si="2"/>
        <v>9</v>
      </c>
      <c r="H52" s="13"/>
      <c r="I52" s="139">
        <v>6</v>
      </c>
      <c r="J52" s="139"/>
      <c r="K52" s="139"/>
      <c r="L52" s="81">
        <f t="shared" si="3"/>
        <v>6</v>
      </c>
      <c r="M52" s="234"/>
      <c r="N52" s="245"/>
      <c r="O52" s="245"/>
      <c r="P52" s="245"/>
      <c r="Q52" s="236"/>
    </row>
    <row r="53" spans="1:17" ht="17.25" thickBot="1">
      <c r="A53" s="31" t="s">
        <v>144</v>
      </c>
      <c r="B53" s="137">
        <v>1</v>
      </c>
      <c r="C53" s="139"/>
      <c r="D53" s="139">
        <v>6</v>
      </c>
      <c r="E53" s="139"/>
      <c r="F53" s="139"/>
      <c r="G53" s="13">
        <f t="shared" si="2"/>
        <v>7</v>
      </c>
      <c r="H53" s="13"/>
      <c r="I53" s="139">
        <v>4</v>
      </c>
      <c r="J53" s="139"/>
      <c r="K53" s="139"/>
      <c r="L53" s="81">
        <f t="shared" si="3"/>
        <v>4</v>
      </c>
      <c r="M53" s="234"/>
      <c r="N53" s="245"/>
      <c r="O53" s="245"/>
      <c r="P53" s="245"/>
      <c r="Q53" s="236"/>
    </row>
    <row r="54" spans="1:17" ht="17.25" thickBot="1">
      <c r="A54" s="31" t="s">
        <v>145</v>
      </c>
      <c r="B54" s="137"/>
      <c r="C54" s="139"/>
      <c r="D54" s="139">
        <v>6</v>
      </c>
      <c r="E54" s="139"/>
      <c r="F54" s="139"/>
      <c r="G54" s="13"/>
      <c r="H54" s="13"/>
      <c r="I54" s="139">
        <v>6</v>
      </c>
      <c r="J54" s="139"/>
      <c r="K54" s="139"/>
      <c r="L54" s="81">
        <f t="shared" si="3"/>
        <v>6</v>
      </c>
      <c r="M54" s="234"/>
      <c r="N54" s="245"/>
      <c r="O54" s="245"/>
      <c r="P54" s="245"/>
      <c r="Q54" s="236"/>
    </row>
    <row r="55" spans="1:17" ht="17.25" thickBot="1">
      <c r="A55" s="31" t="s">
        <v>146</v>
      </c>
      <c r="B55" s="137"/>
      <c r="C55" s="139"/>
      <c r="D55" s="139">
        <v>6</v>
      </c>
      <c r="E55" s="139"/>
      <c r="F55" s="139"/>
      <c r="G55" s="13"/>
      <c r="H55" s="13"/>
      <c r="I55" s="139">
        <v>5</v>
      </c>
      <c r="J55" s="139"/>
      <c r="K55" s="139"/>
      <c r="L55" s="81"/>
      <c r="M55" s="234"/>
      <c r="N55" s="245"/>
      <c r="O55" s="245"/>
      <c r="P55" s="245"/>
      <c r="Q55" s="236"/>
    </row>
    <row r="56" spans="1:17" ht="17.25" thickBot="1">
      <c r="A56" s="138" t="s">
        <v>9</v>
      </c>
      <c r="B56" s="13"/>
      <c r="C56" s="139"/>
      <c r="D56" s="139"/>
      <c r="E56" s="139"/>
      <c r="F56" s="139"/>
      <c r="G56" s="13">
        <f>SUM(G50:G55)</f>
        <v>53</v>
      </c>
      <c r="H56" s="13"/>
      <c r="I56" s="139"/>
      <c r="J56" s="139"/>
      <c r="K56" s="139"/>
      <c r="L56" s="139">
        <f>SUM(L50:L55)</f>
        <v>37</v>
      </c>
      <c r="M56" s="226"/>
      <c r="N56" s="227"/>
      <c r="O56" s="227"/>
      <c r="P56" s="227"/>
      <c r="Q56" s="228"/>
    </row>
    <row r="57" spans="1:17">
      <c r="K57" s="141"/>
    </row>
    <row r="61" spans="1:17">
      <c r="K61" s="141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61"/>
  <sheetViews>
    <sheetView topLeftCell="A37" zoomScale="115" zoomScaleNormal="115" workbookViewId="0">
      <selection activeCell="L55" sqref="L55"/>
    </sheetView>
  </sheetViews>
  <sheetFormatPr defaultRowHeight="16.5"/>
  <cols>
    <col min="1" max="1" width="26.875" style="2" customWidth="1"/>
    <col min="2" max="2" width="6.625" style="4" customWidth="1"/>
    <col min="3" max="6" width="6.625" style="140" customWidth="1"/>
    <col min="7" max="7" width="7.625" style="4" customWidth="1"/>
    <col min="8" max="8" width="7.75" style="140" customWidth="1"/>
    <col min="9" max="10" width="6.625" style="140" customWidth="1"/>
    <col min="11" max="11" width="9.25" style="140" customWidth="1"/>
    <col min="12" max="13" width="6.625" style="140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75</v>
      </c>
      <c r="B3" s="10"/>
      <c r="C3" s="141"/>
      <c r="D3" s="141"/>
      <c r="E3" s="141"/>
      <c r="F3" s="141"/>
      <c r="G3" s="10"/>
      <c r="H3" s="141"/>
      <c r="I3" s="141"/>
      <c r="J3" s="141"/>
      <c r="K3" s="141"/>
      <c r="L3" s="141"/>
      <c r="M3" s="141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139">
        <v>2</v>
      </c>
      <c r="D6" s="139"/>
      <c r="E6" s="139"/>
      <c r="F6" s="25">
        <f>SUM(B6:E6)</f>
        <v>2</v>
      </c>
      <c r="G6" s="17"/>
      <c r="H6" s="18"/>
      <c r="I6" s="18"/>
      <c r="J6" s="18">
        <v>2</v>
      </c>
      <c r="K6" s="18"/>
      <c r="L6" s="18"/>
      <c r="M6" s="27">
        <f>SUM(G6:L6)</f>
        <v>2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139">
        <v>3</v>
      </c>
      <c r="D7" s="139"/>
      <c r="E7" s="139"/>
      <c r="F7" s="25">
        <f t="shared" ref="F7:F44" si="0">SUM(B7:E7)</f>
        <v>3</v>
      </c>
      <c r="G7" s="17"/>
      <c r="H7" s="18"/>
      <c r="I7" s="18"/>
      <c r="J7" s="18">
        <v>3</v>
      </c>
      <c r="K7" s="18"/>
      <c r="L7" s="18"/>
      <c r="M7" s="27">
        <f t="shared" ref="M7:M44" si="1">SUM(G7:L7)</f>
        <v>3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139"/>
      <c r="D8" s="139"/>
      <c r="E8" s="139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139">
        <v>60</v>
      </c>
      <c r="D9" s="139"/>
      <c r="E9" s="139"/>
      <c r="F9" s="25">
        <f t="shared" si="0"/>
        <v>60</v>
      </c>
      <c r="G9" s="19"/>
      <c r="H9" s="18"/>
      <c r="I9" s="18"/>
      <c r="J9" s="18">
        <v>60</v>
      </c>
      <c r="K9" s="18"/>
      <c r="L9" s="18"/>
      <c r="M9" s="27">
        <f t="shared" si="1"/>
        <v>60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139">
        <v>8</v>
      </c>
      <c r="D10" s="139"/>
      <c r="E10" s="139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00"/>
      <c r="O10" s="200"/>
      <c r="P10" s="200"/>
      <c r="Q10" s="200"/>
    </row>
    <row r="11" spans="1:17" ht="18" customHeight="1" thickBot="1">
      <c r="A11" s="142" t="s">
        <v>148</v>
      </c>
      <c r="B11" s="13">
        <v>211</v>
      </c>
      <c r="C11" s="139">
        <v>9</v>
      </c>
      <c r="D11" s="139">
        <v>8</v>
      </c>
      <c r="E11" s="139"/>
      <c r="F11" s="25">
        <f t="shared" si="0"/>
        <v>228</v>
      </c>
      <c r="G11" s="19">
        <v>6</v>
      </c>
      <c r="H11" s="18"/>
      <c r="I11" s="18"/>
      <c r="J11" s="18"/>
      <c r="K11" s="18"/>
      <c r="L11" s="18"/>
      <c r="M11" s="27">
        <f t="shared" si="1"/>
        <v>6</v>
      </c>
      <c r="N11" s="199" t="s">
        <v>55</v>
      </c>
      <c r="O11" s="200"/>
      <c r="P11" s="200"/>
      <c r="Q11" s="200"/>
    </row>
    <row r="12" spans="1:17" ht="18" customHeight="1" thickBot="1">
      <c r="A12" s="142" t="s">
        <v>120</v>
      </c>
      <c r="B12" s="13"/>
      <c r="C12" s="139">
        <v>6</v>
      </c>
      <c r="D12" s="139"/>
      <c r="E12" s="139"/>
      <c r="F12" s="25">
        <f t="shared" si="0"/>
        <v>6</v>
      </c>
      <c r="G12" s="19">
        <v>6</v>
      </c>
      <c r="H12" s="18"/>
      <c r="I12" s="18"/>
      <c r="J12" s="18"/>
      <c r="K12" s="18"/>
      <c r="L12" s="18"/>
      <c r="M12" s="27">
        <f t="shared" si="1"/>
        <v>6</v>
      </c>
      <c r="N12" s="208" t="s">
        <v>54</v>
      </c>
      <c r="O12" s="209"/>
      <c r="P12" s="209"/>
      <c r="Q12" s="210"/>
    </row>
    <row r="13" spans="1:17" ht="18" customHeight="1" thickBot="1">
      <c r="A13" s="142" t="s">
        <v>16</v>
      </c>
      <c r="B13" s="13"/>
      <c r="C13" s="139">
        <v>17</v>
      </c>
      <c r="D13" s="139"/>
      <c r="E13" s="139"/>
      <c r="F13" s="25">
        <f t="shared" si="0"/>
        <v>17</v>
      </c>
      <c r="G13" s="19">
        <v>17</v>
      </c>
      <c r="H13" s="18"/>
      <c r="I13" s="18"/>
      <c r="J13" s="18"/>
      <c r="K13" s="18"/>
      <c r="L13" s="18"/>
      <c r="M13" s="27">
        <f t="shared" si="1"/>
        <v>17</v>
      </c>
      <c r="N13" s="211"/>
      <c r="O13" s="212"/>
      <c r="P13" s="212"/>
      <c r="Q13" s="213"/>
    </row>
    <row r="14" spans="1:17" ht="18" customHeight="1" thickBot="1">
      <c r="A14" s="142" t="s">
        <v>121</v>
      </c>
      <c r="B14" s="13"/>
      <c r="C14" s="139">
        <v>7</v>
      </c>
      <c r="D14" s="139">
        <v>6</v>
      </c>
      <c r="E14" s="139"/>
      <c r="F14" s="25">
        <f t="shared" si="0"/>
        <v>13</v>
      </c>
      <c r="G14" s="19">
        <v>13</v>
      </c>
      <c r="H14" s="18"/>
      <c r="I14" s="18"/>
      <c r="J14" s="18"/>
      <c r="K14" s="18"/>
      <c r="L14" s="18"/>
      <c r="M14" s="27">
        <f t="shared" si="1"/>
        <v>13</v>
      </c>
      <c r="N14" s="211"/>
      <c r="O14" s="212"/>
      <c r="P14" s="212"/>
      <c r="Q14" s="213"/>
    </row>
    <row r="15" spans="1:17" ht="18" customHeight="1" thickBot="1">
      <c r="A15" s="142" t="s">
        <v>31</v>
      </c>
      <c r="B15" s="13"/>
      <c r="C15" s="139">
        <v>8</v>
      </c>
      <c r="D15" s="139">
        <v>8</v>
      </c>
      <c r="E15" s="139"/>
      <c r="F15" s="25">
        <f t="shared" si="0"/>
        <v>16</v>
      </c>
      <c r="G15" s="19">
        <v>16</v>
      </c>
      <c r="H15" s="18"/>
      <c r="I15" s="18"/>
      <c r="J15" s="18"/>
      <c r="K15" s="18"/>
      <c r="L15" s="18"/>
      <c r="M15" s="27">
        <f t="shared" si="1"/>
        <v>16</v>
      </c>
      <c r="N15" s="246"/>
      <c r="O15" s="247"/>
      <c r="P15" s="247"/>
      <c r="Q15" s="248"/>
    </row>
    <row r="16" spans="1:17" ht="18" customHeight="1" thickBot="1">
      <c r="A16" s="142" t="s">
        <v>73</v>
      </c>
      <c r="B16" s="13"/>
      <c r="C16" s="139">
        <v>6</v>
      </c>
      <c r="D16" s="139"/>
      <c r="E16" s="139"/>
      <c r="F16" s="25">
        <f t="shared" si="0"/>
        <v>6</v>
      </c>
      <c r="G16" s="19">
        <v>6</v>
      </c>
      <c r="H16" s="18"/>
      <c r="I16" s="18"/>
      <c r="J16" s="18"/>
      <c r="K16" s="18"/>
      <c r="L16" s="18"/>
      <c r="M16" s="27">
        <f t="shared" si="1"/>
        <v>6</v>
      </c>
      <c r="N16" s="208" t="s">
        <v>52</v>
      </c>
      <c r="O16" s="209"/>
      <c r="P16" s="209"/>
      <c r="Q16" s="210"/>
    </row>
    <row r="17" spans="1:17" ht="18" customHeight="1" thickBot="1">
      <c r="A17" s="142" t="s">
        <v>122</v>
      </c>
      <c r="B17" s="13"/>
      <c r="C17" s="139">
        <v>3</v>
      </c>
      <c r="D17" s="139"/>
      <c r="E17" s="139"/>
      <c r="F17" s="25">
        <f t="shared" si="0"/>
        <v>3</v>
      </c>
      <c r="G17" s="19">
        <v>3</v>
      </c>
      <c r="H17" s="18"/>
      <c r="I17" s="18"/>
      <c r="J17" s="18"/>
      <c r="K17" s="18"/>
      <c r="L17" s="18"/>
      <c r="M17" s="27">
        <f t="shared" si="1"/>
        <v>3</v>
      </c>
      <c r="N17" s="246"/>
      <c r="O17" s="247"/>
      <c r="P17" s="247"/>
      <c r="Q17" s="248"/>
    </row>
    <row r="18" spans="1:17" ht="18" customHeight="1" thickBot="1">
      <c r="A18" s="142" t="s">
        <v>123</v>
      </c>
      <c r="B18" s="13"/>
      <c r="C18" s="139">
        <v>25</v>
      </c>
      <c r="D18" s="139">
        <v>6</v>
      </c>
      <c r="E18" s="139"/>
      <c r="F18" s="25">
        <f t="shared" si="0"/>
        <v>31</v>
      </c>
      <c r="G18" s="19">
        <v>27</v>
      </c>
      <c r="H18" s="18"/>
      <c r="I18" s="18"/>
      <c r="J18" s="18"/>
      <c r="K18" s="18"/>
      <c r="L18" s="18"/>
      <c r="M18" s="27">
        <f t="shared" si="1"/>
        <v>27</v>
      </c>
      <c r="N18" s="208" t="s">
        <v>35</v>
      </c>
      <c r="O18" s="209"/>
      <c r="P18" s="209"/>
      <c r="Q18" s="210"/>
    </row>
    <row r="19" spans="1:17" ht="18" customHeight="1" thickBot="1">
      <c r="A19" s="142" t="s">
        <v>124</v>
      </c>
      <c r="B19" s="13"/>
      <c r="C19" s="139">
        <v>11</v>
      </c>
      <c r="D19" s="139"/>
      <c r="E19" s="139"/>
      <c r="F19" s="25">
        <f t="shared" si="0"/>
        <v>11</v>
      </c>
      <c r="G19" s="19">
        <v>9</v>
      </c>
      <c r="H19" s="18"/>
      <c r="I19" s="18"/>
      <c r="J19" s="18"/>
      <c r="K19" s="18">
        <v>2</v>
      </c>
      <c r="L19" s="18"/>
      <c r="M19" s="27">
        <f t="shared" si="1"/>
        <v>11</v>
      </c>
      <c r="N19" s="208" t="s">
        <v>52</v>
      </c>
      <c r="O19" s="209"/>
      <c r="P19" s="209"/>
      <c r="Q19" s="210"/>
    </row>
    <row r="20" spans="1:17" ht="18" customHeight="1" thickBot="1">
      <c r="A20" s="142" t="s">
        <v>125</v>
      </c>
      <c r="B20" s="13"/>
      <c r="C20" s="139">
        <v>7</v>
      </c>
      <c r="D20" s="139"/>
      <c r="E20" s="139"/>
      <c r="F20" s="25">
        <f t="shared" si="0"/>
        <v>7</v>
      </c>
      <c r="G20" s="19">
        <v>7</v>
      </c>
      <c r="H20" s="18"/>
      <c r="I20" s="18"/>
      <c r="J20" s="18"/>
      <c r="K20" s="18"/>
      <c r="L20" s="18"/>
      <c r="M20" s="27">
        <f t="shared" si="1"/>
        <v>7</v>
      </c>
      <c r="N20" s="211"/>
      <c r="O20" s="212"/>
      <c r="P20" s="212"/>
      <c r="Q20" s="213"/>
    </row>
    <row r="21" spans="1:17" ht="18" customHeight="1" thickBot="1">
      <c r="A21" s="142" t="s">
        <v>126</v>
      </c>
      <c r="B21" s="13"/>
      <c r="C21" s="139">
        <v>10</v>
      </c>
      <c r="D21" s="139">
        <v>2</v>
      </c>
      <c r="E21" s="139"/>
      <c r="F21" s="25">
        <f t="shared" si="0"/>
        <v>12</v>
      </c>
      <c r="G21" s="19">
        <v>12</v>
      </c>
      <c r="H21" s="18"/>
      <c r="I21" s="18"/>
      <c r="J21" s="18"/>
      <c r="K21" s="18"/>
      <c r="L21" s="18"/>
      <c r="M21" s="27">
        <f t="shared" si="1"/>
        <v>12</v>
      </c>
      <c r="N21" s="214"/>
      <c r="O21" s="237"/>
      <c r="P21" s="237"/>
      <c r="Q21" s="216"/>
    </row>
    <row r="22" spans="1:17" ht="18" customHeight="1" thickBot="1">
      <c r="A22" s="142" t="s">
        <v>127</v>
      </c>
      <c r="B22" s="13"/>
      <c r="C22" s="139">
        <v>16</v>
      </c>
      <c r="D22" s="139">
        <v>10</v>
      </c>
      <c r="E22" s="139"/>
      <c r="F22" s="25">
        <f t="shared" si="0"/>
        <v>26</v>
      </c>
      <c r="G22" s="19">
        <v>26</v>
      </c>
      <c r="H22" s="18"/>
      <c r="I22" s="18"/>
      <c r="J22" s="18"/>
      <c r="K22" s="18"/>
      <c r="L22" s="18"/>
      <c r="M22" s="27">
        <f t="shared" si="1"/>
        <v>26</v>
      </c>
      <c r="N22" s="208" t="s">
        <v>52</v>
      </c>
      <c r="O22" s="209"/>
      <c r="P22" s="209"/>
      <c r="Q22" s="210"/>
    </row>
    <row r="23" spans="1:17" ht="18" customHeight="1" thickBot="1">
      <c r="A23" s="142" t="s">
        <v>128</v>
      </c>
      <c r="B23" s="13"/>
      <c r="C23" s="139">
        <v>7</v>
      </c>
      <c r="D23" s="139"/>
      <c r="E23" s="139"/>
      <c r="F23" s="25">
        <f t="shared" si="0"/>
        <v>7</v>
      </c>
      <c r="G23" s="19">
        <v>7</v>
      </c>
      <c r="H23" s="18"/>
      <c r="I23" s="18"/>
      <c r="J23" s="18"/>
      <c r="K23" s="18"/>
      <c r="L23" s="18"/>
      <c r="M23" s="27">
        <f t="shared" si="1"/>
        <v>7</v>
      </c>
      <c r="N23" s="211"/>
      <c r="O23" s="212"/>
      <c r="P23" s="212"/>
      <c r="Q23" s="213"/>
    </row>
    <row r="24" spans="1:17" ht="18" customHeight="1" thickBot="1">
      <c r="A24" s="142" t="s">
        <v>129</v>
      </c>
      <c r="B24" s="13"/>
      <c r="C24" s="139">
        <v>4</v>
      </c>
      <c r="D24" s="139">
        <v>4</v>
      </c>
      <c r="E24" s="139"/>
      <c r="F24" s="25">
        <f t="shared" si="0"/>
        <v>8</v>
      </c>
      <c r="G24" s="19">
        <v>8</v>
      </c>
      <c r="H24" s="18"/>
      <c r="I24" s="18"/>
      <c r="J24" s="18"/>
      <c r="K24" s="18"/>
      <c r="L24" s="18"/>
      <c r="M24" s="27">
        <f t="shared" si="1"/>
        <v>8</v>
      </c>
      <c r="N24" s="211"/>
      <c r="O24" s="212"/>
      <c r="P24" s="212"/>
      <c r="Q24" s="213"/>
    </row>
    <row r="25" spans="1:17" ht="18" customHeight="1" thickBot="1">
      <c r="A25" s="142" t="s">
        <v>130</v>
      </c>
      <c r="B25" s="13"/>
      <c r="C25" s="139">
        <v>4</v>
      </c>
      <c r="D25" s="139"/>
      <c r="E25" s="139"/>
      <c r="F25" s="25">
        <f t="shared" si="0"/>
        <v>4</v>
      </c>
      <c r="G25" s="19">
        <v>4</v>
      </c>
      <c r="H25" s="18"/>
      <c r="I25" s="18"/>
      <c r="J25" s="18"/>
      <c r="K25" s="18"/>
      <c r="L25" s="18"/>
      <c r="M25" s="27">
        <f t="shared" si="1"/>
        <v>4</v>
      </c>
      <c r="N25" s="211"/>
      <c r="O25" s="212"/>
      <c r="P25" s="212"/>
      <c r="Q25" s="213"/>
    </row>
    <row r="26" spans="1:17" ht="18" customHeight="1" thickBot="1">
      <c r="A26" s="142" t="s">
        <v>27</v>
      </c>
      <c r="B26" s="13"/>
      <c r="C26" s="139">
        <v>9</v>
      </c>
      <c r="D26" s="139">
        <v>10</v>
      </c>
      <c r="E26" s="139">
        <v>4</v>
      </c>
      <c r="F26" s="25">
        <f t="shared" si="0"/>
        <v>23</v>
      </c>
      <c r="G26" s="19">
        <v>23</v>
      </c>
      <c r="H26" s="18"/>
      <c r="I26" s="18"/>
      <c r="J26" s="18"/>
      <c r="K26" s="18"/>
      <c r="L26" s="18"/>
      <c r="M26" s="27">
        <f t="shared" si="1"/>
        <v>23</v>
      </c>
      <c r="N26" s="211"/>
      <c r="O26" s="212"/>
      <c r="P26" s="212"/>
      <c r="Q26" s="213"/>
    </row>
    <row r="27" spans="1:17" ht="18" customHeight="1" thickBot="1">
      <c r="A27" s="142" t="s">
        <v>131</v>
      </c>
      <c r="B27" s="13"/>
      <c r="C27" s="139">
        <v>12</v>
      </c>
      <c r="D27" s="139"/>
      <c r="E27" s="139"/>
      <c r="F27" s="25">
        <v>12</v>
      </c>
      <c r="G27" s="19">
        <v>12</v>
      </c>
      <c r="H27" s="18"/>
      <c r="I27" s="18"/>
      <c r="J27" s="18"/>
      <c r="K27" s="18"/>
      <c r="L27" s="18"/>
      <c r="M27" s="27">
        <f t="shared" si="1"/>
        <v>12</v>
      </c>
      <c r="N27" s="246"/>
      <c r="O27" s="247"/>
      <c r="P27" s="247"/>
      <c r="Q27" s="248"/>
    </row>
    <row r="28" spans="1:17" ht="18" customHeight="1" thickBot="1">
      <c r="A28" s="142" t="s">
        <v>132</v>
      </c>
      <c r="B28" s="13"/>
      <c r="C28" s="139">
        <v>12</v>
      </c>
      <c r="D28" s="139"/>
      <c r="E28" s="139"/>
      <c r="F28" s="25">
        <f t="shared" si="0"/>
        <v>12</v>
      </c>
      <c r="G28" s="19">
        <v>12</v>
      </c>
      <c r="H28" s="18"/>
      <c r="I28" s="18"/>
      <c r="J28" s="18"/>
      <c r="K28" s="18"/>
      <c r="L28" s="18"/>
      <c r="M28" s="27">
        <f t="shared" si="1"/>
        <v>12</v>
      </c>
      <c r="N28" s="233" t="s">
        <v>54</v>
      </c>
      <c r="O28" s="220"/>
      <c r="P28" s="220"/>
      <c r="Q28" s="221"/>
    </row>
    <row r="29" spans="1:17" ht="18" customHeight="1" thickBot="1">
      <c r="A29" s="142" t="s">
        <v>133</v>
      </c>
      <c r="B29" s="13"/>
      <c r="C29" s="139">
        <v>12</v>
      </c>
      <c r="D29" s="139"/>
      <c r="E29" s="139"/>
      <c r="F29" s="25">
        <f t="shared" si="0"/>
        <v>12</v>
      </c>
      <c r="G29" s="19">
        <v>12</v>
      </c>
      <c r="H29" s="18"/>
      <c r="I29" s="18"/>
      <c r="J29" s="18"/>
      <c r="K29" s="18"/>
      <c r="L29" s="18"/>
      <c r="M29" s="27">
        <f t="shared" si="1"/>
        <v>12</v>
      </c>
      <c r="N29" s="249"/>
      <c r="O29" s="250"/>
      <c r="P29" s="250"/>
      <c r="Q29" s="251"/>
    </row>
    <row r="30" spans="1:17" ht="18" customHeight="1" thickBot="1">
      <c r="A30" s="142" t="s">
        <v>47</v>
      </c>
      <c r="B30" s="13"/>
      <c r="C30" s="139">
        <v>5</v>
      </c>
      <c r="D30" s="139">
        <v>2</v>
      </c>
      <c r="E30" s="139"/>
      <c r="F30" s="25">
        <f t="shared" si="0"/>
        <v>7</v>
      </c>
      <c r="G30" s="19">
        <v>7</v>
      </c>
      <c r="H30" s="18"/>
      <c r="I30" s="18"/>
      <c r="J30" s="18"/>
      <c r="K30" s="18"/>
      <c r="L30" s="18"/>
      <c r="M30" s="27">
        <f t="shared" si="1"/>
        <v>7</v>
      </c>
      <c r="N30" s="208" t="s">
        <v>52</v>
      </c>
      <c r="O30" s="209"/>
      <c r="P30" s="209"/>
      <c r="Q30" s="210"/>
    </row>
    <row r="31" spans="1:17" ht="18" customHeight="1" thickBot="1">
      <c r="A31" s="142" t="s">
        <v>134</v>
      </c>
      <c r="B31" s="13"/>
      <c r="C31" s="139">
        <v>4</v>
      </c>
      <c r="D31" s="139">
        <v>11</v>
      </c>
      <c r="E31" s="139"/>
      <c r="F31" s="25">
        <f t="shared" si="0"/>
        <v>15</v>
      </c>
      <c r="G31" s="19">
        <v>15</v>
      </c>
      <c r="H31" s="18"/>
      <c r="I31" s="18"/>
      <c r="J31" s="18"/>
      <c r="K31" s="18"/>
      <c r="L31" s="18"/>
      <c r="M31" s="27">
        <f t="shared" si="1"/>
        <v>15</v>
      </c>
      <c r="N31" s="246"/>
      <c r="O31" s="247"/>
      <c r="P31" s="247"/>
      <c r="Q31" s="248"/>
    </row>
    <row r="32" spans="1:17" ht="18" customHeight="1" thickBot="1">
      <c r="A32" s="142" t="s">
        <v>135</v>
      </c>
      <c r="B32" s="13"/>
      <c r="C32" s="139">
        <v>4</v>
      </c>
      <c r="D32" s="139"/>
      <c r="E32" s="139"/>
      <c r="F32" s="25">
        <f t="shared" si="0"/>
        <v>4</v>
      </c>
      <c r="G32" s="19">
        <v>4</v>
      </c>
      <c r="H32" s="18"/>
      <c r="I32" s="18"/>
      <c r="J32" s="18"/>
      <c r="K32" s="18"/>
      <c r="L32" s="18"/>
      <c r="M32" s="27">
        <f t="shared" si="1"/>
        <v>4</v>
      </c>
      <c r="N32" s="233" t="s">
        <v>54</v>
      </c>
      <c r="O32" s="220"/>
      <c r="P32" s="220"/>
      <c r="Q32" s="221"/>
    </row>
    <row r="33" spans="1:17" ht="18" customHeight="1" thickBot="1">
      <c r="A33" s="142" t="s">
        <v>147</v>
      </c>
      <c r="B33" s="13"/>
      <c r="C33" s="139">
        <v>4</v>
      </c>
      <c r="D33" s="139"/>
      <c r="E33" s="139"/>
      <c r="F33" s="25">
        <f t="shared" si="0"/>
        <v>4</v>
      </c>
      <c r="G33" s="19">
        <v>4</v>
      </c>
      <c r="H33" s="18"/>
      <c r="I33" s="18"/>
      <c r="J33" s="18"/>
      <c r="K33" s="18"/>
      <c r="L33" s="18"/>
      <c r="M33" s="27">
        <f t="shared" si="1"/>
        <v>4</v>
      </c>
      <c r="N33" s="249"/>
      <c r="O33" s="250"/>
      <c r="P33" s="250"/>
      <c r="Q33" s="251"/>
    </row>
    <row r="34" spans="1:17" ht="18" customHeight="1" thickBot="1">
      <c r="A34" s="143" t="s">
        <v>150</v>
      </c>
      <c r="B34" s="13"/>
      <c r="C34" s="139">
        <v>5</v>
      </c>
      <c r="D34" s="139">
        <v>5</v>
      </c>
      <c r="E34" s="139"/>
      <c r="F34" s="25">
        <f t="shared" si="0"/>
        <v>10</v>
      </c>
      <c r="G34" s="19">
        <v>10</v>
      </c>
      <c r="H34" s="18"/>
      <c r="I34" s="18"/>
      <c r="J34" s="18"/>
      <c r="K34" s="18"/>
      <c r="L34" s="18"/>
      <c r="M34" s="27">
        <f t="shared" si="1"/>
        <v>10</v>
      </c>
      <c r="N34" s="208" t="s">
        <v>52</v>
      </c>
      <c r="O34" s="209"/>
      <c r="P34" s="209"/>
      <c r="Q34" s="210"/>
    </row>
    <row r="35" spans="1:17" ht="18" customHeight="1" thickBot="1">
      <c r="A35" s="143" t="s">
        <v>136</v>
      </c>
      <c r="B35" s="13"/>
      <c r="C35" s="139">
        <v>5</v>
      </c>
      <c r="D35" s="139">
        <v>5</v>
      </c>
      <c r="E35" s="139"/>
      <c r="F35" s="25">
        <f t="shared" si="0"/>
        <v>10</v>
      </c>
      <c r="G35" s="19">
        <v>10</v>
      </c>
      <c r="H35" s="18"/>
      <c r="I35" s="18"/>
      <c r="J35" s="18"/>
      <c r="K35" s="18"/>
      <c r="L35" s="18"/>
      <c r="M35" s="27">
        <f t="shared" si="1"/>
        <v>10</v>
      </c>
      <c r="N35" s="246"/>
      <c r="O35" s="247"/>
      <c r="P35" s="247"/>
      <c r="Q35" s="248"/>
    </row>
    <row r="36" spans="1:17" ht="18" customHeight="1" thickBot="1">
      <c r="A36" s="143" t="s">
        <v>137</v>
      </c>
      <c r="B36" s="13">
        <v>10</v>
      </c>
      <c r="C36" s="139"/>
      <c r="D36" s="139"/>
      <c r="E36" s="139"/>
      <c r="F36" s="25">
        <f t="shared" si="0"/>
        <v>10</v>
      </c>
      <c r="G36" s="19">
        <v>6</v>
      </c>
      <c r="H36" s="18"/>
      <c r="I36" s="18"/>
      <c r="J36" s="18"/>
      <c r="K36" s="18"/>
      <c r="L36" s="18"/>
      <c r="M36" s="27">
        <f t="shared" si="1"/>
        <v>6</v>
      </c>
      <c r="N36" s="208" t="s">
        <v>35</v>
      </c>
      <c r="O36" s="209"/>
      <c r="P36" s="209"/>
      <c r="Q36" s="210"/>
    </row>
    <row r="37" spans="1:17" ht="18" customHeight="1" thickBot="1">
      <c r="A37" s="143" t="s">
        <v>138</v>
      </c>
      <c r="B37" s="13">
        <v>12</v>
      </c>
      <c r="C37" s="139"/>
      <c r="D37" s="139"/>
      <c r="E37" s="139"/>
      <c r="F37" s="25">
        <f t="shared" si="0"/>
        <v>12</v>
      </c>
      <c r="G37" s="19">
        <v>9</v>
      </c>
      <c r="H37" s="18"/>
      <c r="I37" s="18"/>
      <c r="J37" s="18"/>
      <c r="K37" s="18"/>
      <c r="L37" s="18"/>
      <c r="M37" s="27">
        <f t="shared" si="1"/>
        <v>9</v>
      </c>
      <c r="N37" s="211"/>
      <c r="O37" s="212"/>
      <c r="P37" s="212"/>
      <c r="Q37" s="213"/>
    </row>
    <row r="38" spans="1:17" ht="18" customHeight="1" thickBot="1">
      <c r="A38" s="143" t="s">
        <v>139</v>
      </c>
      <c r="B38" s="13">
        <v>9</v>
      </c>
      <c r="C38" s="139"/>
      <c r="D38" s="139"/>
      <c r="E38" s="139"/>
      <c r="F38" s="25">
        <f t="shared" si="0"/>
        <v>9</v>
      </c>
      <c r="G38" s="19">
        <v>9</v>
      </c>
      <c r="H38" s="18"/>
      <c r="I38" s="18"/>
      <c r="J38" s="18"/>
      <c r="K38" s="18"/>
      <c r="L38" s="18"/>
      <c r="M38" s="27">
        <f t="shared" si="1"/>
        <v>9</v>
      </c>
      <c r="N38" s="211"/>
      <c r="O38" s="212"/>
      <c r="P38" s="212"/>
      <c r="Q38" s="213"/>
    </row>
    <row r="39" spans="1:17" ht="18" customHeight="1" thickBot="1">
      <c r="A39" s="144" t="s">
        <v>57</v>
      </c>
      <c r="B39" s="13">
        <v>23</v>
      </c>
      <c r="C39" s="139"/>
      <c r="D39" s="139"/>
      <c r="E39" s="139"/>
      <c r="F39" s="25">
        <f t="shared" si="0"/>
        <v>23</v>
      </c>
      <c r="G39" s="19">
        <v>23</v>
      </c>
      <c r="H39" s="18"/>
      <c r="I39" s="18"/>
      <c r="J39" s="18"/>
      <c r="K39" s="18"/>
      <c r="L39" s="18"/>
      <c r="M39" s="27">
        <f t="shared" si="1"/>
        <v>23</v>
      </c>
      <c r="N39" s="211"/>
      <c r="O39" s="212"/>
      <c r="P39" s="212"/>
      <c r="Q39" s="213"/>
    </row>
    <row r="40" spans="1:17" ht="18" customHeight="1" thickBot="1">
      <c r="A40" s="144" t="s">
        <v>140</v>
      </c>
      <c r="B40" s="13">
        <v>28</v>
      </c>
      <c r="C40" s="139"/>
      <c r="D40" s="139"/>
      <c r="E40" s="139"/>
      <c r="F40" s="25">
        <f t="shared" si="0"/>
        <v>28</v>
      </c>
      <c r="G40" s="19">
        <v>3</v>
      </c>
      <c r="H40" s="18"/>
      <c r="I40" s="18"/>
      <c r="J40" s="18"/>
      <c r="K40" s="18"/>
      <c r="L40" s="18"/>
      <c r="M40" s="27">
        <f t="shared" si="1"/>
        <v>3</v>
      </c>
      <c r="N40" s="246"/>
      <c r="O40" s="247"/>
      <c r="P40" s="247"/>
      <c r="Q40" s="248"/>
    </row>
    <row r="41" spans="1:17" ht="18" customHeight="1" thickBot="1">
      <c r="A41" s="145" t="s">
        <v>151</v>
      </c>
      <c r="B41" s="13"/>
      <c r="C41" s="139"/>
      <c r="D41" s="139">
        <v>4</v>
      </c>
      <c r="E41" s="139"/>
      <c r="F41" s="25"/>
      <c r="G41" s="19">
        <v>4</v>
      </c>
      <c r="H41" s="18"/>
      <c r="I41" s="18"/>
      <c r="J41" s="18"/>
      <c r="K41" s="18"/>
      <c r="L41" s="18"/>
      <c r="M41" s="27">
        <f t="shared" si="1"/>
        <v>4</v>
      </c>
      <c r="N41" s="208" t="s">
        <v>53</v>
      </c>
      <c r="O41" s="209"/>
      <c r="P41" s="209"/>
      <c r="Q41" s="210"/>
    </row>
    <row r="42" spans="1:17" ht="18" customHeight="1" thickBot="1">
      <c r="A42" s="145" t="s">
        <v>142</v>
      </c>
      <c r="B42" s="13"/>
      <c r="C42" s="139"/>
      <c r="D42" s="139"/>
      <c r="E42" s="139"/>
      <c r="F42" s="25"/>
      <c r="G42" s="19"/>
      <c r="H42" s="18"/>
      <c r="I42" s="18"/>
      <c r="J42" s="18"/>
      <c r="K42" s="18"/>
      <c r="L42" s="18"/>
      <c r="M42" s="27"/>
      <c r="N42" s="211"/>
      <c r="O42" s="212"/>
      <c r="P42" s="212"/>
      <c r="Q42" s="213"/>
    </row>
    <row r="43" spans="1:17" ht="18" customHeight="1" thickBot="1">
      <c r="A43" s="145" t="s">
        <v>141</v>
      </c>
      <c r="B43" s="13"/>
      <c r="C43" s="139"/>
      <c r="D43" s="139">
        <v>5</v>
      </c>
      <c r="E43" s="139"/>
      <c r="F43" s="25">
        <f t="shared" si="0"/>
        <v>5</v>
      </c>
      <c r="G43" s="19">
        <v>5</v>
      </c>
      <c r="H43" s="18"/>
      <c r="I43" s="18"/>
      <c r="J43" s="18"/>
      <c r="K43" s="18"/>
      <c r="L43" s="18"/>
      <c r="M43" s="27">
        <f t="shared" si="1"/>
        <v>5</v>
      </c>
      <c r="N43" s="211"/>
      <c r="O43" s="212"/>
      <c r="P43" s="212"/>
      <c r="Q43" s="213"/>
    </row>
    <row r="44" spans="1:17" ht="18" customHeight="1" thickBot="1">
      <c r="A44" s="145" t="s">
        <v>30</v>
      </c>
      <c r="B44" s="13"/>
      <c r="C44" s="139"/>
      <c r="D44" s="139">
        <v>12</v>
      </c>
      <c r="E44" s="139"/>
      <c r="F44" s="25">
        <f t="shared" si="0"/>
        <v>12</v>
      </c>
      <c r="G44" s="19">
        <v>12</v>
      </c>
      <c r="H44" s="18"/>
      <c r="I44" s="18"/>
      <c r="J44" s="18"/>
      <c r="K44" s="18"/>
      <c r="L44" s="18"/>
      <c r="M44" s="27">
        <f t="shared" si="1"/>
        <v>12</v>
      </c>
      <c r="N44" s="211"/>
      <c r="O44" s="212"/>
      <c r="P44" s="212"/>
      <c r="Q44" s="213"/>
    </row>
    <row r="45" spans="1:17" ht="18" customHeight="1" thickBot="1">
      <c r="A45" s="145" t="s">
        <v>149</v>
      </c>
      <c r="B45" s="13"/>
      <c r="C45" s="139"/>
      <c r="D45" s="139"/>
      <c r="E45" s="139"/>
      <c r="F45" s="25"/>
      <c r="G45" s="19"/>
      <c r="H45" s="18"/>
      <c r="I45" s="18"/>
      <c r="J45" s="18"/>
      <c r="K45" s="18"/>
      <c r="L45" s="18"/>
      <c r="M45" s="27"/>
      <c r="N45" s="246"/>
      <c r="O45" s="247"/>
      <c r="P45" s="247"/>
      <c r="Q45" s="248"/>
    </row>
    <row r="46" spans="1:17" ht="17.25" thickBot="1">
      <c r="A46" s="13" t="s">
        <v>51</v>
      </c>
      <c r="B46" s="139"/>
      <c r="C46" s="139"/>
      <c r="D46" s="139"/>
      <c r="E46" s="139"/>
      <c r="F46" s="13">
        <f>SUM(F6:F38)</f>
        <v>608</v>
      </c>
      <c r="G46" s="139"/>
      <c r="H46" s="139"/>
      <c r="I46" s="139"/>
      <c r="J46" s="139"/>
      <c r="K46" s="28">
        <f>SUM(K6:K45)</f>
        <v>2</v>
      </c>
      <c r="L46" s="139"/>
      <c r="M46" s="29"/>
      <c r="N46" s="229"/>
      <c r="O46" s="230"/>
      <c r="P46" s="230"/>
      <c r="Q46" s="230"/>
    </row>
    <row r="47" spans="1:17" ht="17.25" thickBot="1">
      <c r="A47" s="4"/>
      <c r="B47" s="140"/>
      <c r="F47" s="4"/>
      <c r="G47" s="140"/>
      <c r="M47" s="1"/>
      <c r="P47"/>
    </row>
    <row r="48" spans="1:17" ht="23.25" customHeight="1" thickBot="1">
      <c r="A48" s="204" t="s">
        <v>64</v>
      </c>
      <c r="B48" s="238" t="s">
        <v>3</v>
      </c>
      <c r="C48" s="239"/>
      <c r="D48" s="239"/>
      <c r="E48" s="239"/>
      <c r="F48" s="239"/>
      <c r="G48" s="239"/>
      <c r="H48" s="240" t="s">
        <v>108</v>
      </c>
      <c r="I48" s="241"/>
      <c r="J48" s="241"/>
      <c r="K48" s="241"/>
      <c r="L48" s="231"/>
      <c r="M48" s="240" t="s">
        <v>5</v>
      </c>
      <c r="N48" s="239"/>
      <c r="O48" s="239"/>
      <c r="P48" s="239"/>
      <c r="Q48" s="242"/>
    </row>
    <row r="49" spans="1:17" s="3" customFormat="1" ht="27.75" customHeight="1" thickBot="1">
      <c r="A49" s="204"/>
      <c r="B49" s="13" t="s">
        <v>33</v>
      </c>
      <c r="C49" s="14" t="s">
        <v>61</v>
      </c>
      <c r="D49" s="14" t="s">
        <v>62</v>
      </c>
      <c r="E49" s="14" t="s">
        <v>11</v>
      </c>
      <c r="F49" s="14" t="s">
        <v>107</v>
      </c>
      <c r="G49" s="24" t="s">
        <v>9</v>
      </c>
      <c r="H49" s="15" t="s">
        <v>61</v>
      </c>
      <c r="I49" s="14" t="s">
        <v>62</v>
      </c>
      <c r="J49" s="14" t="s">
        <v>42</v>
      </c>
      <c r="K49" s="14" t="s">
        <v>12</v>
      </c>
      <c r="L49" s="26" t="s">
        <v>9</v>
      </c>
      <c r="M49" s="233" t="s">
        <v>109</v>
      </c>
      <c r="N49" s="243"/>
      <c r="O49" s="243"/>
      <c r="P49" s="243"/>
      <c r="Q49" s="244"/>
    </row>
    <row r="50" spans="1:17" ht="17.25" thickBot="1">
      <c r="A50" s="31" t="s">
        <v>72</v>
      </c>
      <c r="B50" s="137">
        <v>9</v>
      </c>
      <c r="C50" s="139"/>
      <c r="D50" s="139">
        <v>20</v>
      </c>
      <c r="E50" s="139"/>
      <c r="F50" s="139"/>
      <c r="G50" s="13">
        <f>SUM(B50:F50)</f>
        <v>29</v>
      </c>
      <c r="H50" s="13"/>
      <c r="I50" s="139">
        <v>17</v>
      </c>
      <c r="J50" s="139"/>
      <c r="K50" s="139"/>
      <c r="L50" s="81">
        <f>SUM(H50:K50)</f>
        <v>17</v>
      </c>
      <c r="M50" s="234"/>
      <c r="N50" s="245"/>
      <c r="O50" s="245"/>
      <c r="P50" s="245"/>
      <c r="Q50" s="236"/>
    </row>
    <row r="51" spans="1:17" ht="17.25" thickBot="1">
      <c r="A51" s="31" t="s">
        <v>60</v>
      </c>
      <c r="B51" s="137">
        <v>8</v>
      </c>
      <c r="C51" s="139"/>
      <c r="D51" s="139">
        <v>3</v>
      </c>
      <c r="E51" s="139"/>
      <c r="F51" s="139"/>
      <c r="G51" s="13">
        <f t="shared" ref="G51:G53" si="2">SUM(B51:F51)</f>
        <v>11</v>
      </c>
      <c r="H51" s="13"/>
      <c r="I51" s="139">
        <v>5</v>
      </c>
      <c r="J51" s="139"/>
      <c r="K51" s="139"/>
      <c r="L51" s="81">
        <f t="shared" ref="L51:L54" si="3">SUM(H51:K51)</f>
        <v>5</v>
      </c>
      <c r="M51" s="234"/>
      <c r="N51" s="245"/>
      <c r="O51" s="245"/>
      <c r="P51" s="245"/>
      <c r="Q51" s="236"/>
    </row>
    <row r="52" spans="1:17" ht="17.25" thickBot="1">
      <c r="A52" s="31" t="s">
        <v>143</v>
      </c>
      <c r="B52" s="137">
        <v>3</v>
      </c>
      <c r="C52" s="139"/>
      <c r="D52" s="139">
        <v>3</v>
      </c>
      <c r="E52" s="139"/>
      <c r="F52" s="139"/>
      <c r="G52" s="13">
        <f t="shared" si="2"/>
        <v>6</v>
      </c>
      <c r="H52" s="13"/>
      <c r="I52" s="139">
        <v>6</v>
      </c>
      <c r="J52" s="139"/>
      <c r="K52" s="139"/>
      <c r="L52" s="81">
        <f t="shared" si="3"/>
        <v>6</v>
      </c>
      <c r="M52" s="234"/>
      <c r="N52" s="245"/>
      <c r="O52" s="245"/>
      <c r="P52" s="245"/>
      <c r="Q52" s="236"/>
    </row>
    <row r="53" spans="1:17" ht="17.25" thickBot="1">
      <c r="A53" s="31" t="s">
        <v>144</v>
      </c>
      <c r="B53" s="137">
        <v>3</v>
      </c>
      <c r="C53" s="139"/>
      <c r="D53" s="139"/>
      <c r="E53" s="139"/>
      <c r="F53" s="139"/>
      <c r="G53" s="13">
        <f t="shared" si="2"/>
        <v>3</v>
      </c>
      <c r="H53" s="13"/>
      <c r="I53" s="139">
        <v>2</v>
      </c>
      <c r="J53" s="139"/>
      <c r="K53" s="139"/>
      <c r="L53" s="81">
        <f t="shared" si="3"/>
        <v>2</v>
      </c>
      <c r="M53" s="234"/>
      <c r="N53" s="245"/>
      <c r="O53" s="245"/>
      <c r="P53" s="245"/>
      <c r="Q53" s="236"/>
    </row>
    <row r="54" spans="1:17" ht="17.25" thickBot="1">
      <c r="A54" s="31" t="s">
        <v>145</v>
      </c>
      <c r="B54" s="137"/>
      <c r="C54" s="139"/>
      <c r="D54" s="139">
        <v>8</v>
      </c>
      <c r="E54" s="139"/>
      <c r="F54" s="139"/>
      <c r="G54" s="13"/>
      <c r="H54" s="13"/>
      <c r="I54" s="139">
        <v>7</v>
      </c>
      <c r="J54" s="139"/>
      <c r="K54" s="139"/>
      <c r="L54" s="81">
        <f t="shared" si="3"/>
        <v>7</v>
      </c>
      <c r="M54" s="234"/>
      <c r="N54" s="245"/>
      <c r="O54" s="245"/>
      <c r="P54" s="245"/>
      <c r="Q54" s="236"/>
    </row>
    <row r="55" spans="1:17" ht="17.25" thickBot="1">
      <c r="A55" s="31" t="s">
        <v>146</v>
      </c>
      <c r="B55" s="137"/>
      <c r="C55" s="139"/>
      <c r="D55" s="139">
        <v>8</v>
      </c>
      <c r="E55" s="139"/>
      <c r="F55" s="139"/>
      <c r="G55" s="13"/>
      <c r="H55" s="13"/>
      <c r="I55" s="139">
        <v>6</v>
      </c>
      <c r="J55" s="139"/>
      <c r="K55" s="139"/>
      <c r="L55" s="81"/>
      <c r="M55" s="234"/>
      <c r="N55" s="245"/>
      <c r="O55" s="245"/>
      <c r="P55" s="245"/>
      <c r="Q55" s="236"/>
    </row>
    <row r="56" spans="1:17" ht="17.25" thickBot="1">
      <c r="A56" s="138" t="s">
        <v>9</v>
      </c>
      <c r="B56" s="13"/>
      <c r="C56" s="139"/>
      <c r="D56" s="139"/>
      <c r="E56" s="139"/>
      <c r="F56" s="139"/>
      <c r="G56" s="13">
        <f>SUM(G50:G55)</f>
        <v>49</v>
      </c>
      <c r="H56" s="13"/>
      <c r="I56" s="139"/>
      <c r="J56" s="139"/>
      <c r="K56" s="139"/>
      <c r="L56" s="139">
        <f>SUM(L50:L55)</f>
        <v>37</v>
      </c>
      <c r="M56" s="226"/>
      <c r="N56" s="227"/>
      <c r="O56" s="227"/>
      <c r="P56" s="227"/>
      <c r="Q56" s="228"/>
    </row>
    <row r="57" spans="1:17">
      <c r="K57" s="141"/>
    </row>
    <row r="61" spans="1:17">
      <c r="K61" s="141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45"/>
  <sheetViews>
    <sheetView topLeftCell="A25" zoomScale="115" zoomScaleNormal="115" workbookViewId="0">
      <selection activeCell="B45" sqref="B45"/>
    </sheetView>
  </sheetViews>
  <sheetFormatPr defaultRowHeight="16.5"/>
  <cols>
    <col min="1" max="1" width="26.875" style="2" customWidth="1"/>
    <col min="2" max="2" width="8.625" style="4" customWidth="1"/>
    <col min="3" max="8" width="8.625" style="136" customWidth="1"/>
  </cols>
  <sheetData>
    <row r="1" spans="1:8">
      <c r="A1" s="201" t="s">
        <v>0</v>
      </c>
      <c r="B1" s="201"/>
      <c r="C1" s="201"/>
      <c r="D1" s="201"/>
      <c r="E1" s="201"/>
      <c r="F1" s="201"/>
      <c r="G1" s="201"/>
      <c r="H1" s="201"/>
    </row>
    <row r="2" spans="1:8" ht="17.25" thickBot="1">
      <c r="A2" s="201"/>
      <c r="B2" s="201"/>
      <c r="C2" s="201"/>
      <c r="D2" s="201"/>
      <c r="E2" s="201"/>
      <c r="F2" s="201"/>
      <c r="G2" s="201"/>
      <c r="H2" s="201"/>
    </row>
    <row r="3" spans="1:8" s="3" customFormat="1" ht="17.25" customHeight="1" thickBot="1">
      <c r="A3" s="146"/>
      <c r="B3" s="13"/>
      <c r="C3" s="134"/>
      <c r="D3" s="134"/>
      <c r="E3" s="134"/>
      <c r="F3" s="134"/>
      <c r="G3" s="134"/>
      <c r="H3" s="25">
        <f>SUM(B3:G3)</f>
        <v>0</v>
      </c>
    </row>
    <row r="4" spans="1:8" s="3" customFormat="1" ht="17.25" customHeight="1" thickBot="1">
      <c r="A4" s="16" t="s">
        <v>66</v>
      </c>
      <c r="B4" s="13"/>
      <c r="C4" s="134"/>
      <c r="D4" s="134"/>
      <c r="E4" s="134"/>
      <c r="F4" s="134"/>
      <c r="G4" s="134"/>
      <c r="H4" s="25"/>
    </row>
    <row r="5" spans="1:8" s="3" customFormat="1" ht="17.25" customHeight="1" thickBot="1">
      <c r="A5" s="16" t="s">
        <v>41</v>
      </c>
      <c r="B5" s="13"/>
      <c r="C5" s="134"/>
      <c r="D5" s="134"/>
      <c r="E5" s="134"/>
      <c r="F5" s="134"/>
      <c r="G5" s="134"/>
      <c r="H5" s="25">
        <f t="shared" ref="H5:H30" si="0">SUM(B5:G5)</f>
        <v>0</v>
      </c>
    </row>
    <row r="6" spans="1:8" ht="18" customHeight="1" thickBot="1">
      <c r="A6" s="16" t="s">
        <v>39</v>
      </c>
      <c r="B6" s="13"/>
      <c r="C6" s="134"/>
      <c r="D6" s="134"/>
      <c r="E6" s="134"/>
      <c r="F6" s="134"/>
      <c r="G6" s="134"/>
      <c r="H6" s="25">
        <f t="shared" si="0"/>
        <v>0</v>
      </c>
    </row>
    <row r="7" spans="1:8" ht="18" customHeight="1" thickBot="1">
      <c r="A7" s="16" t="s">
        <v>43</v>
      </c>
      <c r="B7" s="13"/>
      <c r="C7" s="134"/>
      <c r="D7" s="134"/>
      <c r="E7" s="134"/>
      <c r="F7" s="134"/>
      <c r="G7" s="134"/>
      <c r="H7" s="25">
        <f t="shared" si="0"/>
        <v>0</v>
      </c>
    </row>
    <row r="8" spans="1:8" ht="18" customHeight="1" thickBot="1">
      <c r="A8" s="16" t="s">
        <v>40</v>
      </c>
      <c r="B8" s="13"/>
      <c r="C8" s="134"/>
      <c r="D8" s="134"/>
      <c r="E8" s="134"/>
      <c r="F8" s="134"/>
      <c r="G8" s="134"/>
      <c r="H8" s="25">
        <f t="shared" si="0"/>
        <v>0</v>
      </c>
    </row>
    <row r="9" spans="1:8" ht="18" customHeight="1" thickBot="1">
      <c r="A9" s="142" t="s">
        <v>148</v>
      </c>
      <c r="B9" s="13"/>
      <c r="C9" s="134"/>
      <c r="D9" s="134"/>
      <c r="E9" s="134"/>
      <c r="F9" s="134"/>
      <c r="G9" s="134"/>
      <c r="H9" s="25">
        <f t="shared" si="0"/>
        <v>0</v>
      </c>
    </row>
    <row r="10" spans="1:8" ht="18" customHeight="1" thickBot="1">
      <c r="A10" s="142" t="s">
        <v>120</v>
      </c>
      <c r="B10" s="13"/>
      <c r="C10" s="134"/>
      <c r="D10" s="134"/>
      <c r="E10" s="134"/>
      <c r="F10" s="134"/>
      <c r="G10" s="134"/>
      <c r="H10" s="25">
        <f t="shared" si="0"/>
        <v>0</v>
      </c>
    </row>
    <row r="11" spans="1:8" ht="18" customHeight="1" thickBot="1">
      <c r="A11" s="142" t="s">
        <v>16</v>
      </c>
      <c r="B11" s="13"/>
      <c r="C11" s="134"/>
      <c r="D11" s="134"/>
      <c r="E11" s="134"/>
      <c r="F11" s="134"/>
      <c r="G11" s="134"/>
      <c r="H11" s="25">
        <f t="shared" si="0"/>
        <v>0</v>
      </c>
    </row>
    <row r="12" spans="1:8" ht="18" customHeight="1" thickBot="1">
      <c r="A12" s="142" t="s">
        <v>121</v>
      </c>
      <c r="B12" s="13"/>
      <c r="C12" s="134"/>
      <c r="D12" s="134"/>
      <c r="E12" s="134"/>
      <c r="F12" s="134"/>
      <c r="G12" s="134"/>
      <c r="H12" s="25">
        <f t="shared" si="0"/>
        <v>0</v>
      </c>
    </row>
    <row r="13" spans="1:8" ht="18" customHeight="1" thickBot="1">
      <c r="A13" s="142" t="s">
        <v>31</v>
      </c>
      <c r="B13" s="13"/>
      <c r="C13" s="134"/>
      <c r="D13" s="134"/>
      <c r="E13" s="134"/>
      <c r="F13" s="134"/>
      <c r="G13" s="134"/>
      <c r="H13" s="25">
        <f t="shared" si="0"/>
        <v>0</v>
      </c>
    </row>
    <row r="14" spans="1:8" ht="18" customHeight="1" thickBot="1">
      <c r="A14" s="142" t="s">
        <v>73</v>
      </c>
      <c r="B14" s="13"/>
      <c r="C14" s="134"/>
      <c r="D14" s="134"/>
      <c r="E14" s="134"/>
      <c r="F14" s="134"/>
      <c r="G14" s="134"/>
      <c r="H14" s="25">
        <f t="shared" si="0"/>
        <v>0</v>
      </c>
    </row>
    <row r="15" spans="1:8" ht="18" customHeight="1" thickBot="1">
      <c r="A15" s="142" t="s">
        <v>122</v>
      </c>
      <c r="B15" s="13"/>
      <c r="C15" s="134"/>
      <c r="D15" s="134"/>
      <c r="E15" s="134"/>
      <c r="F15" s="134"/>
      <c r="G15" s="134"/>
      <c r="H15" s="25">
        <f t="shared" si="0"/>
        <v>0</v>
      </c>
    </row>
    <row r="16" spans="1:8" ht="18" customHeight="1" thickBot="1">
      <c r="A16" s="142" t="s">
        <v>123</v>
      </c>
      <c r="B16" s="13"/>
      <c r="C16" s="134"/>
      <c r="D16" s="134"/>
      <c r="E16" s="134"/>
      <c r="F16" s="134"/>
      <c r="G16" s="134"/>
      <c r="H16" s="25">
        <f t="shared" si="0"/>
        <v>0</v>
      </c>
    </row>
    <row r="17" spans="1:8" ht="18" customHeight="1" thickBot="1">
      <c r="A17" s="142" t="s">
        <v>124</v>
      </c>
      <c r="B17" s="13"/>
      <c r="C17" s="134"/>
      <c r="D17" s="134"/>
      <c r="E17" s="134"/>
      <c r="F17" s="134"/>
      <c r="G17" s="134"/>
      <c r="H17" s="25">
        <f t="shared" si="0"/>
        <v>0</v>
      </c>
    </row>
    <row r="18" spans="1:8" ht="18" customHeight="1" thickBot="1">
      <c r="A18" s="142" t="s">
        <v>125</v>
      </c>
      <c r="B18" s="13"/>
      <c r="C18" s="134"/>
      <c r="D18" s="134"/>
      <c r="E18" s="134"/>
      <c r="F18" s="134"/>
      <c r="G18" s="134"/>
      <c r="H18" s="25">
        <f t="shared" si="0"/>
        <v>0</v>
      </c>
    </row>
    <row r="19" spans="1:8" ht="18" customHeight="1" thickBot="1">
      <c r="A19" s="142" t="s">
        <v>126</v>
      </c>
      <c r="B19" s="13"/>
      <c r="C19" s="134"/>
      <c r="D19" s="134"/>
      <c r="E19" s="134"/>
      <c r="F19" s="134"/>
      <c r="G19" s="134"/>
      <c r="H19" s="25">
        <f t="shared" si="0"/>
        <v>0</v>
      </c>
    </row>
    <row r="20" spans="1:8" ht="18" customHeight="1" thickBot="1">
      <c r="A20" s="142" t="s">
        <v>127</v>
      </c>
      <c r="B20" s="13"/>
      <c r="C20" s="134"/>
      <c r="D20" s="134"/>
      <c r="E20" s="134"/>
      <c r="F20" s="134"/>
      <c r="G20" s="134"/>
      <c r="H20" s="25">
        <f t="shared" si="0"/>
        <v>0</v>
      </c>
    </row>
    <row r="21" spans="1:8" ht="18" customHeight="1" thickBot="1">
      <c r="A21" s="142" t="s">
        <v>128</v>
      </c>
      <c r="B21" s="13"/>
      <c r="C21" s="134"/>
      <c r="D21" s="134"/>
      <c r="E21" s="134"/>
      <c r="F21" s="134"/>
      <c r="G21" s="134"/>
      <c r="H21" s="25">
        <f t="shared" si="0"/>
        <v>0</v>
      </c>
    </row>
    <row r="22" spans="1:8" ht="18" customHeight="1" thickBot="1">
      <c r="A22" s="142" t="s">
        <v>129</v>
      </c>
      <c r="B22" s="13"/>
      <c r="C22" s="134"/>
      <c r="D22" s="134"/>
      <c r="E22" s="134"/>
      <c r="F22" s="134"/>
      <c r="G22" s="134"/>
      <c r="H22" s="25">
        <f t="shared" si="0"/>
        <v>0</v>
      </c>
    </row>
    <row r="23" spans="1:8" ht="18" customHeight="1" thickBot="1">
      <c r="A23" s="142" t="s">
        <v>130</v>
      </c>
      <c r="B23" s="13"/>
      <c r="C23" s="134"/>
      <c r="D23" s="134"/>
      <c r="E23" s="134"/>
      <c r="F23" s="134"/>
      <c r="G23" s="134"/>
      <c r="H23" s="25">
        <f t="shared" si="0"/>
        <v>0</v>
      </c>
    </row>
    <row r="24" spans="1:8" ht="18" customHeight="1" thickBot="1">
      <c r="A24" s="142" t="s">
        <v>27</v>
      </c>
      <c r="B24" s="13"/>
      <c r="C24" s="134"/>
      <c r="D24" s="134"/>
      <c r="E24" s="134"/>
      <c r="F24" s="134"/>
      <c r="G24" s="134"/>
      <c r="H24" s="25">
        <f t="shared" si="0"/>
        <v>0</v>
      </c>
    </row>
    <row r="25" spans="1:8" ht="18" customHeight="1" thickBot="1">
      <c r="A25" s="142" t="s">
        <v>131</v>
      </c>
      <c r="B25" s="13"/>
      <c r="C25" s="134"/>
      <c r="D25" s="134"/>
      <c r="E25" s="134"/>
      <c r="F25" s="134"/>
      <c r="G25" s="134"/>
      <c r="H25" s="25">
        <f t="shared" si="0"/>
        <v>0</v>
      </c>
    </row>
    <row r="26" spans="1:8" ht="18" customHeight="1" thickBot="1">
      <c r="A26" s="142" t="s">
        <v>132</v>
      </c>
      <c r="B26" s="13"/>
      <c r="C26" s="134"/>
      <c r="D26" s="134"/>
      <c r="E26" s="134"/>
      <c r="F26" s="134"/>
      <c r="G26" s="134"/>
      <c r="H26" s="25">
        <f t="shared" si="0"/>
        <v>0</v>
      </c>
    </row>
    <row r="27" spans="1:8" ht="18" customHeight="1" thickBot="1">
      <c r="A27" s="142" t="s">
        <v>133</v>
      </c>
      <c r="B27" s="13"/>
      <c r="C27" s="134"/>
      <c r="D27" s="134"/>
      <c r="E27" s="134"/>
      <c r="F27" s="134"/>
      <c r="G27" s="134"/>
      <c r="H27" s="25">
        <f t="shared" si="0"/>
        <v>0</v>
      </c>
    </row>
    <row r="28" spans="1:8" ht="18" customHeight="1" thickBot="1">
      <c r="A28" s="142" t="s">
        <v>47</v>
      </c>
      <c r="B28" s="13"/>
      <c r="C28" s="134"/>
      <c r="D28" s="134"/>
      <c r="E28" s="134"/>
      <c r="F28" s="134"/>
      <c r="G28" s="134"/>
      <c r="H28" s="25">
        <f t="shared" si="0"/>
        <v>0</v>
      </c>
    </row>
    <row r="29" spans="1:8" ht="18" customHeight="1" thickBot="1">
      <c r="A29" s="142" t="s">
        <v>134</v>
      </c>
      <c r="B29" s="13"/>
      <c r="C29" s="134"/>
      <c r="D29" s="134"/>
      <c r="E29" s="134"/>
      <c r="F29" s="134"/>
      <c r="G29" s="134"/>
      <c r="H29" s="25">
        <f t="shared" si="0"/>
        <v>0</v>
      </c>
    </row>
    <row r="30" spans="1:8" ht="18" customHeight="1" thickBot="1">
      <c r="A30" s="142" t="s">
        <v>135</v>
      </c>
      <c r="B30" s="13"/>
      <c r="C30" s="134"/>
      <c r="D30" s="134"/>
      <c r="E30" s="134"/>
      <c r="F30" s="134"/>
      <c r="G30" s="134"/>
      <c r="H30" s="25">
        <f t="shared" si="0"/>
        <v>0</v>
      </c>
    </row>
    <row r="31" spans="1:8" ht="18" customHeight="1" thickBot="1">
      <c r="A31" s="142" t="s">
        <v>147</v>
      </c>
      <c r="B31" s="13"/>
      <c r="C31" s="134"/>
      <c r="D31" s="134"/>
      <c r="E31" s="134"/>
      <c r="F31" s="134"/>
      <c r="G31" s="134"/>
      <c r="H31" s="25"/>
    </row>
    <row r="32" spans="1:8" ht="18" customHeight="1" thickBot="1">
      <c r="A32" s="143" t="s">
        <v>150</v>
      </c>
      <c r="B32" s="13"/>
      <c r="C32" s="134"/>
      <c r="D32" s="134"/>
      <c r="E32" s="134"/>
      <c r="F32" s="134"/>
      <c r="G32" s="134"/>
      <c r="H32" s="25">
        <f t="shared" ref="H32:H38" si="1">SUM(B32:G32)</f>
        <v>0</v>
      </c>
    </row>
    <row r="33" spans="1:8" ht="18" customHeight="1" thickBot="1">
      <c r="A33" s="143" t="s">
        <v>136</v>
      </c>
      <c r="B33" s="13"/>
      <c r="C33" s="134"/>
      <c r="D33" s="134"/>
      <c r="E33" s="134"/>
      <c r="F33" s="134"/>
      <c r="G33" s="134"/>
      <c r="H33" s="25">
        <f t="shared" si="1"/>
        <v>0</v>
      </c>
    </row>
    <row r="34" spans="1:8" ht="18" customHeight="1" thickBot="1">
      <c r="A34" s="143" t="s">
        <v>137</v>
      </c>
      <c r="B34" s="13"/>
      <c r="C34" s="134"/>
      <c r="D34" s="134"/>
      <c r="E34" s="134"/>
      <c r="F34" s="134"/>
      <c r="G34" s="134"/>
      <c r="H34" s="25">
        <f t="shared" si="1"/>
        <v>0</v>
      </c>
    </row>
    <row r="35" spans="1:8" ht="18" customHeight="1" thickBot="1">
      <c r="A35" s="143" t="s">
        <v>138</v>
      </c>
      <c r="B35" s="13"/>
      <c r="C35" s="134"/>
      <c r="D35" s="134"/>
      <c r="E35" s="134"/>
      <c r="F35" s="134"/>
      <c r="G35" s="134"/>
      <c r="H35" s="25">
        <f t="shared" si="1"/>
        <v>0</v>
      </c>
    </row>
    <row r="36" spans="1:8" ht="18" customHeight="1" thickBot="1">
      <c r="A36" s="143" t="s">
        <v>139</v>
      </c>
      <c r="B36" s="13"/>
      <c r="C36" s="134"/>
      <c r="D36" s="134"/>
      <c r="E36" s="134"/>
      <c r="F36" s="134"/>
      <c r="G36" s="134"/>
      <c r="H36" s="25">
        <f t="shared" si="1"/>
        <v>0</v>
      </c>
    </row>
    <row r="37" spans="1:8" ht="18" customHeight="1" thickBot="1">
      <c r="A37" s="144" t="s">
        <v>57</v>
      </c>
      <c r="B37" s="13"/>
      <c r="C37" s="134"/>
      <c r="D37" s="134"/>
      <c r="E37" s="134"/>
      <c r="F37" s="134"/>
      <c r="G37" s="134"/>
      <c r="H37" s="25">
        <f t="shared" si="1"/>
        <v>0</v>
      </c>
    </row>
    <row r="38" spans="1:8" ht="18" customHeight="1" thickBot="1">
      <c r="A38" s="144" t="s">
        <v>140</v>
      </c>
      <c r="B38" s="13"/>
      <c r="C38" s="134"/>
      <c r="D38" s="134"/>
      <c r="E38" s="134"/>
      <c r="F38" s="134"/>
      <c r="G38" s="134"/>
      <c r="H38" s="25">
        <f t="shared" si="1"/>
        <v>0</v>
      </c>
    </row>
    <row r="39" spans="1:8" s="3" customFormat="1" ht="18.75" customHeight="1" thickBot="1">
      <c r="A39" s="133"/>
      <c r="B39" s="13" t="s">
        <v>153</v>
      </c>
      <c r="C39" s="13" t="s">
        <v>153</v>
      </c>
      <c r="D39" s="13" t="s">
        <v>153</v>
      </c>
      <c r="E39" s="13" t="s">
        <v>153</v>
      </c>
      <c r="F39" s="13" t="s">
        <v>153</v>
      </c>
      <c r="G39" s="13" t="s">
        <v>153</v>
      </c>
      <c r="H39" s="13" t="s">
        <v>153</v>
      </c>
    </row>
    <row r="40" spans="1:8" ht="17.25" thickBot="1">
      <c r="A40" s="147" t="s">
        <v>72</v>
      </c>
      <c r="B40" s="135"/>
      <c r="C40" s="134"/>
      <c r="D40" s="134"/>
      <c r="E40" s="134"/>
      <c r="F40" s="134"/>
      <c r="G40" s="134"/>
      <c r="H40" s="134"/>
    </row>
    <row r="41" spans="1:8" ht="17.25" thickBot="1">
      <c r="A41" s="147" t="s">
        <v>60</v>
      </c>
      <c r="B41" s="135"/>
      <c r="C41" s="134"/>
      <c r="D41" s="134"/>
      <c r="E41" s="134"/>
      <c r="F41" s="134"/>
      <c r="G41" s="134"/>
      <c r="H41" s="134"/>
    </row>
    <row r="42" spans="1:8" ht="17.25" thickBot="1">
      <c r="A42" s="147" t="s">
        <v>143</v>
      </c>
      <c r="B42" s="135"/>
      <c r="C42" s="134"/>
      <c r="D42" s="134"/>
      <c r="E42" s="134"/>
      <c r="F42" s="134"/>
      <c r="G42" s="134"/>
      <c r="H42" s="134"/>
    </row>
    <row r="43" spans="1:8" ht="17.25" thickBot="1">
      <c r="A43" s="147" t="s">
        <v>144</v>
      </c>
      <c r="B43" s="135"/>
      <c r="C43" s="134"/>
      <c r="D43" s="134"/>
      <c r="E43" s="134"/>
      <c r="F43" s="134"/>
      <c r="G43" s="134"/>
      <c r="H43" s="134"/>
    </row>
    <row r="44" spans="1:8" ht="17.25" thickBot="1">
      <c r="A44" s="147" t="s">
        <v>145</v>
      </c>
      <c r="B44" s="135"/>
      <c r="C44" s="134"/>
      <c r="D44" s="134"/>
      <c r="E44" s="134"/>
      <c r="F44" s="134"/>
      <c r="G44" s="134"/>
      <c r="H44" s="134"/>
    </row>
    <row r="45" spans="1:8" ht="17.25" thickBot="1">
      <c r="A45" s="147" t="s">
        <v>146</v>
      </c>
      <c r="B45" s="135"/>
      <c r="C45" s="134"/>
      <c r="D45" s="134"/>
      <c r="E45" s="134"/>
      <c r="F45" s="134"/>
      <c r="G45" s="134"/>
      <c r="H45" s="134"/>
    </row>
  </sheetData>
  <mergeCells count="1">
    <mergeCell ref="A1:H2"/>
  </mergeCells>
  <phoneticPr fontId="3" type="noConversion"/>
  <pageMargins left="0.47244094488188981" right="0.11811023622047245" top="0.19685039370078741" bottom="0.15748031496062992" header="0.11811023622047245" footer="0.11811023622047245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Q62"/>
  <sheetViews>
    <sheetView topLeftCell="A30" zoomScale="115" zoomScaleNormal="115" workbookViewId="0">
      <selection activeCell="E47" sqref="E47"/>
    </sheetView>
  </sheetViews>
  <sheetFormatPr defaultRowHeight="16.5"/>
  <cols>
    <col min="1" max="1" width="26.875" style="2" customWidth="1"/>
    <col min="2" max="2" width="6.625" style="4" customWidth="1"/>
    <col min="3" max="6" width="6.625" style="151" customWidth="1"/>
    <col min="7" max="7" width="7.625" style="4" customWidth="1"/>
    <col min="8" max="8" width="7.75" style="151" customWidth="1"/>
    <col min="9" max="10" width="6.625" style="151" customWidth="1"/>
    <col min="11" max="11" width="9.25" style="151" customWidth="1"/>
    <col min="12" max="13" width="6.625" style="151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158</v>
      </c>
      <c r="B3" s="10"/>
      <c r="C3" s="152"/>
      <c r="D3" s="152"/>
      <c r="E3" s="152"/>
      <c r="F3" s="152"/>
      <c r="G3" s="10"/>
      <c r="H3" s="152"/>
      <c r="I3" s="152"/>
      <c r="J3" s="152"/>
      <c r="K3" s="152"/>
      <c r="L3" s="152"/>
      <c r="M3" s="152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150"/>
      <c r="D6" s="150"/>
      <c r="E6" s="150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150">
        <v>3</v>
      </c>
      <c r="D7" s="150"/>
      <c r="E7" s="150"/>
      <c r="F7" s="25">
        <f t="shared" ref="F7:F45" si="0">SUM(B7:E7)</f>
        <v>3</v>
      </c>
      <c r="G7" s="17"/>
      <c r="H7" s="18"/>
      <c r="I7" s="18"/>
      <c r="J7" s="18">
        <v>3</v>
      </c>
      <c r="K7" s="18"/>
      <c r="L7" s="18"/>
      <c r="M7" s="27">
        <f t="shared" ref="M7:M45" si="1">SUM(G7:L7)</f>
        <v>3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150"/>
      <c r="D8" s="150"/>
      <c r="E8" s="150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150">
        <v>50</v>
      </c>
      <c r="D9" s="150"/>
      <c r="E9" s="150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150">
        <v>8</v>
      </c>
      <c r="D10" s="150"/>
      <c r="E10" s="150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00"/>
      <c r="O10" s="200"/>
      <c r="P10" s="200"/>
      <c r="Q10" s="200"/>
    </row>
    <row r="11" spans="1:17" ht="18" customHeight="1" thickBot="1">
      <c r="A11" s="142" t="s">
        <v>148</v>
      </c>
      <c r="B11" s="13">
        <v>222</v>
      </c>
      <c r="C11" s="150">
        <v>9</v>
      </c>
      <c r="D11" s="150">
        <v>9</v>
      </c>
      <c r="E11" s="150"/>
      <c r="F11" s="25">
        <f t="shared" si="0"/>
        <v>240</v>
      </c>
      <c r="G11" s="19">
        <v>4</v>
      </c>
      <c r="H11" s="18"/>
      <c r="I11" s="18"/>
      <c r="J11" s="18"/>
      <c r="K11" s="18"/>
      <c r="L11" s="18"/>
      <c r="M11" s="27">
        <f t="shared" si="1"/>
        <v>4</v>
      </c>
      <c r="N11" s="199" t="s">
        <v>55</v>
      </c>
      <c r="O11" s="200"/>
      <c r="P11" s="200"/>
      <c r="Q11" s="200"/>
    </row>
    <row r="12" spans="1:17" ht="18" customHeight="1" thickBot="1">
      <c r="A12" s="142" t="s">
        <v>120</v>
      </c>
      <c r="B12" s="13"/>
      <c r="C12" s="150">
        <v>7</v>
      </c>
      <c r="D12" s="150"/>
      <c r="E12" s="150"/>
      <c r="F12" s="25">
        <f t="shared" si="0"/>
        <v>7</v>
      </c>
      <c r="G12" s="19"/>
      <c r="H12" s="18"/>
      <c r="I12" s="18"/>
      <c r="J12" s="18"/>
      <c r="K12" s="18"/>
      <c r="L12" s="18"/>
      <c r="M12" s="27">
        <f t="shared" si="1"/>
        <v>0</v>
      </c>
      <c r="N12" s="208" t="s">
        <v>54</v>
      </c>
      <c r="O12" s="209"/>
      <c r="P12" s="209"/>
      <c r="Q12" s="210"/>
    </row>
    <row r="13" spans="1:17" ht="18" customHeight="1" thickBot="1">
      <c r="A13" s="142" t="s">
        <v>16</v>
      </c>
      <c r="B13" s="13"/>
      <c r="C13" s="150">
        <v>10</v>
      </c>
      <c r="D13" s="150"/>
      <c r="E13" s="150"/>
      <c r="F13" s="25">
        <f t="shared" si="0"/>
        <v>10</v>
      </c>
      <c r="G13" s="19">
        <v>3</v>
      </c>
      <c r="H13" s="18"/>
      <c r="I13" s="18"/>
      <c r="J13" s="18">
        <v>7</v>
      </c>
      <c r="K13" s="18"/>
      <c r="L13" s="18"/>
      <c r="M13" s="27">
        <f t="shared" si="1"/>
        <v>10</v>
      </c>
      <c r="N13" s="211"/>
      <c r="O13" s="212"/>
      <c r="P13" s="212"/>
      <c r="Q13" s="213"/>
    </row>
    <row r="14" spans="1:17" ht="18" customHeight="1" thickBot="1">
      <c r="A14" s="142" t="s">
        <v>106</v>
      </c>
      <c r="B14" s="13"/>
      <c r="C14" s="150">
        <v>10</v>
      </c>
      <c r="D14" s="150"/>
      <c r="E14" s="150"/>
      <c r="F14" s="25">
        <f t="shared" si="0"/>
        <v>10</v>
      </c>
      <c r="G14" s="19">
        <v>3</v>
      </c>
      <c r="H14" s="18"/>
      <c r="I14" s="18"/>
      <c r="J14" s="18">
        <v>7</v>
      </c>
      <c r="K14" s="18"/>
      <c r="L14" s="18"/>
      <c r="M14" s="27">
        <f t="shared" si="1"/>
        <v>10</v>
      </c>
      <c r="N14" s="211"/>
      <c r="O14" s="212"/>
      <c r="P14" s="212"/>
      <c r="Q14" s="213"/>
    </row>
    <row r="15" spans="1:17" ht="18" customHeight="1" thickBot="1">
      <c r="A15" s="142" t="s">
        <v>31</v>
      </c>
      <c r="B15" s="13"/>
      <c r="C15" s="150">
        <v>8</v>
      </c>
      <c r="D15" s="150"/>
      <c r="E15" s="150"/>
      <c r="F15" s="25">
        <f t="shared" si="0"/>
        <v>8</v>
      </c>
      <c r="G15" s="19">
        <v>1</v>
      </c>
      <c r="H15" s="18"/>
      <c r="I15" s="18"/>
      <c r="J15" s="18">
        <v>7</v>
      </c>
      <c r="K15" s="18"/>
      <c r="L15" s="18"/>
      <c r="M15" s="27">
        <f t="shared" si="1"/>
        <v>8</v>
      </c>
      <c r="N15" s="246"/>
      <c r="O15" s="247"/>
      <c r="P15" s="247"/>
      <c r="Q15" s="248"/>
    </row>
    <row r="16" spans="1:17" ht="18" customHeight="1" thickBot="1">
      <c r="A16" s="142" t="s">
        <v>73</v>
      </c>
      <c r="B16" s="13"/>
      <c r="C16" s="150">
        <v>3</v>
      </c>
      <c r="D16" s="150"/>
      <c r="E16" s="150"/>
      <c r="F16" s="25">
        <f t="shared" si="0"/>
        <v>3</v>
      </c>
      <c r="G16" s="19">
        <v>3</v>
      </c>
      <c r="H16" s="18"/>
      <c r="I16" s="18"/>
      <c r="J16" s="18"/>
      <c r="K16" s="18"/>
      <c r="L16" s="18"/>
      <c r="M16" s="27">
        <f t="shared" si="1"/>
        <v>3</v>
      </c>
      <c r="N16" s="208" t="s">
        <v>52</v>
      </c>
      <c r="O16" s="209"/>
      <c r="P16" s="209"/>
      <c r="Q16" s="210"/>
    </row>
    <row r="17" spans="1:17" ht="18" customHeight="1" thickBot="1">
      <c r="A17" s="142" t="s">
        <v>122</v>
      </c>
      <c r="B17" s="13"/>
      <c r="C17" s="150">
        <v>3</v>
      </c>
      <c r="D17" s="150"/>
      <c r="E17" s="150"/>
      <c r="F17" s="25">
        <f t="shared" si="0"/>
        <v>3</v>
      </c>
      <c r="G17" s="19">
        <v>3</v>
      </c>
      <c r="H17" s="18"/>
      <c r="I17" s="18"/>
      <c r="J17" s="18"/>
      <c r="K17" s="18"/>
      <c r="L17" s="18"/>
      <c r="M17" s="27">
        <f t="shared" si="1"/>
        <v>3</v>
      </c>
      <c r="N17" s="246"/>
      <c r="O17" s="247"/>
      <c r="P17" s="247"/>
      <c r="Q17" s="248"/>
    </row>
    <row r="18" spans="1:17" ht="18" customHeight="1" thickBot="1">
      <c r="A18" s="142" t="s">
        <v>123</v>
      </c>
      <c r="B18" s="13">
        <v>4</v>
      </c>
      <c r="C18" s="150">
        <v>20</v>
      </c>
      <c r="D18" s="150"/>
      <c r="E18" s="150"/>
      <c r="F18" s="25">
        <f t="shared" si="0"/>
        <v>24</v>
      </c>
      <c r="G18" s="19">
        <v>9</v>
      </c>
      <c r="H18" s="18"/>
      <c r="I18" s="18"/>
      <c r="J18" s="18"/>
      <c r="K18" s="18"/>
      <c r="L18" s="18"/>
      <c r="M18" s="27">
        <f t="shared" si="1"/>
        <v>9</v>
      </c>
      <c r="N18" s="208" t="s">
        <v>35</v>
      </c>
      <c r="O18" s="209"/>
      <c r="P18" s="209"/>
      <c r="Q18" s="210"/>
    </row>
    <row r="19" spans="1:17" ht="18" customHeight="1" thickBot="1">
      <c r="A19" s="142" t="s">
        <v>124</v>
      </c>
      <c r="B19" s="13"/>
      <c r="C19" s="150">
        <v>7</v>
      </c>
      <c r="D19" s="150"/>
      <c r="E19" s="150"/>
      <c r="F19" s="25">
        <f t="shared" si="0"/>
        <v>7</v>
      </c>
      <c r="G19" s="19">
        <v>5</v>
      </c>
      <c r="H19" s="18"/>
      <c r="I19" s="18"/>
      <c r="J19" s="18"/>
      <c r="K19" s="18">
        <v>2</v>
      </c>
      <c r="L19" s="18"/>
      <c r="M19" s="27">
        <f t="shared" si="1"/>
        <v>7</v>
      </c>
      <c r="N19" s="208" t="s">
        <v>52</v>
      </c>
      <c r="O19" s="209"/>
      <c r="P19" s="209"/>
      <c r="Q19" s="210"/>
    </row>
    <row r="20" spans="1:17" ht="18" customHeight="1" thickBot="1">
      <c r="A20" s="142" t="s">
        <v>125</v>
      </c>
      <c r="B20" s="13"/>
      <c r="C20" s="150">
        <v>8</v>
      </c>
      <c r="D20" s="150"/>
      <c r="E20" s="150"/>
      <c r="F20" s="25">
        <f t="shared" si="0"/>
        <v>8</v>
      </c>
      <c r="G20" s="19">
        <v>8</v>
      </c>
      <c r="H20" s="18"/>
      <c r="I20" s="18"/>
      <c r="J20" s="18"/>
      <c r="K20" s="18"/>
      <c r="L20" s="18"/>
      <c r="M20" s="27">
        <f t="shared" si="1"/>
        <v>8</v>
      </c>
      <c r="N20" s="211"/>
      <c r="O20" s="212"/>
      <c r="P20" s="212"/>
      <c r="Q20" s="213"/>
    </row>
    <row r="21" spans="1:17" ht="18" customHeight="1" thickBot="1">
      <c r="A21" s="142" t="s">
        <v>126</v>
      </c>
      <c r="B21" s="13"/>
      <c r="C21" s="150">
        <v>8</v>
      </c>
      <c r="D21" s="150"/>
      <c r="E21" s="150"/>
      <c r="F21" s="25">
        <f t="shared" si="0"/>
        <v>8</v>
      </c>
      <c r="G21" s="19">
        <v>2</v>
      </c>
      <c r="H21" s="18"/>
      <c r="I21" s="18"/>
      <c r="J21" s="18"/>
      <c r="K21" s="18">
        <v>6</v>
      </c>
      <c r="L21" s="18"/>
      <c r="M21" s="27">
        <f t="shared" si="1"/>
        <v>8</v>
      </c>
      <c r="N21" s="208" t="s">
        <v>52</v>
      </c>
      <c r="O21" s="209"/>
      <c r="P21" s="209"/>
      <c r="Q21" s="210"/>
    </row>
    <row r="22" spans="1:17" ht="18" customHeight="1" thickBot="1">
      <c r="A22" s="142" t="s">
        <v>127</v>
      </c>
      <c r="B22" s="13"/>
      <c r="C22" s="150">
        <v>10</v>
      </c>
      <c r="D22" s="150">
        <v>10</v>
      </c>
      <c r="E22" s="150"/>
      <c r="F22" s="25">
        <f t="shared" si="0"/>
        <v>20</v>
      </c>
      <c r="G22" s="19">
        <v>13</v>
      </c>
      <c r="H22" s="18"/>
      <c r="I22" s="18"/>
      <c r="J22" s="18"/>
      <c r="K22" s="18">
        <v>7</v>
      </c>
      <c r="L22" s="18"/>
      <c r="M22" s="27">
        <f t="shared" si="1"/>
        <v>20</v>
      </c>
      <c r="N22" s="211"/>
      <c r="O22" s="212"/>
      <c r="P22" s="212"/>
      <c r="Q22" s="213"/>
    </row>
    <row r="23" spans="1:17" ht="18" customHeight="1" thickBot="1">
      <c r="A23" s="142" t="s">
        <v>128</v>
      </c>
      <c r="B23" s="13"/>
      <c r="C23" s="150">
        <v>8</v>
      </c>
      <c r="D23" s="150"/>
      <c r="E23" s="150"/>
      <c r="F23" s="25">
        <f t="shared" si="0"/>
        <v>8</v>
      </c>
      <c r="G23" s="19">
        <v>5</v>
      </c>
      <c r="H23" s="18"/>
      <c r="I23" s="18"/>
      <c r="J23" s="18"/>
      <c r="K23" s="18">
        <v>3</v>
      </c>
      <c r="L23" s="18"/>
      <c r="M23" s="27">
        <f t="shared" si="1"/>
        <v>8</v>
      </c>
      <c r="N23" s="211"/>
      <c r="O23" s="212"/>
      <c r="P23" s="212"/>
      <c r="Q23" s="213"/>
    </row>
    <row r="24" spans="1:17" ht="18" customHeight="1" thickBot="1">
      <c r="A24" s="142" t="s">
        <v>129</v>
      </c>
      <c r="B24" s="13"/>
      <c r="C24" s="150">
        <v>5</v>
      </c>
      <c r="D24" s="150"/>
      <c r="E24" s="150"/>
      <c r="F24" s="25">
        <f t="shared" si="0"/>
        <v>5</v>
      </c>
      <c r="G24" s="19"/>
      <c r="H24" s="18"/>
      <c r="I24" s="18"/>
      <c r="J24" s="18"/>
      <c r="K24" s="18">
        <v>5</v>
      </c>
      <c r="L24" s="18"/>
      <c r="M24" s="27">
        <f t="shared" si="1"/>
        <v>5</v>
      </c>
      <c r="N24" s="211"/>
      <c r="O24" s="212"/>
      <c r="P24" s="212"/>
      <c r="Q24" s="213"/>
    </row>
    <row r="25" spans="1:17" ht="18" customHeight="1" thickBot="1">
      <c r="A25" s="142" t="s">
        <v>130</v>
      </c>
      <c r="B25" s="13"/>
      <c r="C25" s="150">
        <v>5</v>
      </c>
      <c r="D25" s="150"/>
      <c r="E25" s="150"/>
      <c r="F25" s="25">
        <f t="shared" si="0"/>
        <v>5</v>
      </c>
      <c r="G25" s="19">
        <v>3</v>
      </c>
      <c r="H25" s="18"/>
      <c r="I25" s="18"/>
      <c r="J25" s="18"/>
      <c r="K25" s="18">
        <v>2</v>
      </c>
      <c r="L25" s="18"/>
      <c r="M25" s="27">
        <f t="shared" si="1"/>
        <v>5</v>
      </c>
      <c r="N25" s="211"/>
      <c r="O25" s="212"/>
      <c r="P25" s="212"/>
      <c r="Q25" s="213"/>
    </row>
    <row r="26" spans="1:17" ht="18" customHeight="1" thickBot="1">
      <c r="A26" s="142" t="s">
        <v>27</v>
      </c>
      <c r="B26" s="13"/>
      <c r="C26" s="150">
        <v>10</v>
      </c>
      <c r="D26" s="150"/>
      <c r="E26" s="150"/>
      <c r="F26" s="25">
        <f t="shared" si="0"/>
        <v>10</v>
      </c>
      <c r="G26" s="19">
        <v>8</v>
      </c>
      <c r="H26" s="18"/>
      <c r="I26" s="18"/>
      <c r="J26" s="18"/>
      <c r="K26" s="18">
        <v>2</v>
      </c>
      <c r="L26" s="18"/>
      <c r="M26" s="27">
        <f t="shared" si="1"/>
        <v>10</v>
      </c>
      <c r="N26" s="211"/>
      <c r="O26" s="212"/>
      <c r="P26" s="212"/>
      <c r="Q26" s="213"/>
    </row>
    <row r="27" spans="1:17" ht="18" customHeight="1" thickBot="1">
      <c r="A27" s="142" t="s">
        <v>131</v>
      </c>
      <c r="B27" s="13"/>
      <c r="C27" s="150">
        <v>8</v>
      </c>
      <c r="D27" s="150"/>
      <c r="E27" s="150"/>
      <c r="F27" s="25">
        <f t="shared" si="0"/>
        <v>8</v>
      </c>
      <c r="G27" s="19">
        <v>8</v>
      </c>
      <c r="H27" s="18"/>
      <c r="I27" s="18"/>
      <c r="J27" s="18"/>
      <c r="K27" s="18"/>
      <c r="L27" s="18"/>
      <c r="M27" s="27">
        <f t="shared" si="1"/>
        <v>8</v>
      </c>
      <c r="N27" s="246"/>
      <c r="O27" s="247"/>
      <c r="P27" s="247"/>
      <c r="Q27" s="248"/>
    </row>
    <row r="28" spans="1:17" ht="18" customHeight="1" thickBot="1">
      <c r="A28" s="142" t="s">
        <v>132</v>
      </c>
      <c r="B28" s="13"/>
      <c r="C28" s="150">
        <v>12</v>
      </c>
      <c r="D28" s="150"/>
      <c r="E28" s="150"/>
      <c r="F28" s="25">
        <f t="shared" si="0"/>
        <v>12</v>
      </c>
      <c r="G28" s="19">
        <v>11</v>
      </c>
      <c r="H28" s="18"/>
      <c r="I28" s="18"/>
      <c r="J28" s="18">
        <v>1</v>
      </c>
      <c r="K28" s="18"/>
      <c r="L28" s="18"/>
      <c r="M28" s="27">
        <f t="shared" si="1"/>
        <v>12</v>
      </c>
      <c r="N28" s="233" t="s">
        <v>54</v>
      </c>
      <c r="O28" s="220"/>
      <c r="P28" s="220"/>
      <c r="Q28" s="221"/>
    </row>
    <row r="29" spans="1:17" ht="18" customHeight="1" thickBot="1">
      <c r="A29" s="142" t="s">
        <v>133</v>
      </c>
      <c r="B29" s="13"/>
      <c r="C29" s="150">
        <v>7</v>
      </c>
      <c r="D29" s="150"/>
      <c r="E29" s="150"/>
      <c r="F29" s="25">
        <f t="shared" si="0"/>
        <v>7</v>
      </c>
      <c r="G29" s="19">
        <v>7</v>
      </c>
      <c r="H29" s="18"/>
      <c r="I29" s="18"/>
      <c r="J29" s="18"/>
      <c r="K29" s="18"/>
      <c r="L29" s="18"/>
      <c r="M29" s="27">
        <f t="shared" si="1"/>
        <v>7</v>
      </c>
      <c r="N29" s="249"/>
      <c r="O29" s="250"/>
      <c r="P29" s="250"/>
      <c r="Q29" s="251"/>
    </row>
    <row r="30" spans="1:17" ht="18" customHeight="1" thickBot="1">
      <c r="A30" s="142" t="s">
        <v>161</v>
      </c>
      <c r="B30" s="13"/>
      <c r="C30" s="163">
        <v>5</v>
      </c>
      <c r="D30" s="163"/>
      <c r="E30" s="163"/>
      <c r="F30" s="25">
        <f t="shared" si="0"/>
        <v>5</v>
      </c>
      <c r="G30" s="19">
        <v>4</v>
      </c>
      <c r="H30" s="18"/>
      <c r="I30" s="18"/>
      <c r="J30" s="18"/>
      <c r="K30" s="18">
        <v>1</v>
      </c>
      <c r="L30" s="18"/>
      <c r="M30" s="27">
        <f t="shared" si="1"/>
        <v>5</v>
      </c>
      <c r="N30" s="208" t="s">
        <v>52</v>
      </c>
      <c r="O30" s="209"/>
      <c r="P30" s="209"/>
      <c r="Q30" s="210"/>
    </row>
    <row r="31" spans="1:17" ht="18" customHeight="1" thickBot="1">
      <c r="A31" s="142" t="s">
        <v>47</v>
      </c>
      <c r="B31" s="13"/>
      <c r="C31" s="150">
        <v>6</v>
      </c>
      <c r="D31" s="150">
        <v>4</v>
      </c>
      <c r="E31" s="150"/>
      <c r="F31" s="25">
        <f t="shared" si="0"/>
        <v>10</v>
      </c>
      <c r="G31" s="19">
        <v>6</v>
      </c>
      <c r="H31" s="18"/>
      <c r="I31" s="18"/>
      <c r="J31" s="18"/>
      <c r="K31" s="18">
        <v>4</v>
      </c>
      <c r="L31" s="18"/>
      <c r="M31" s="27">
        <f t="shared" si="1"/>
        <v>10</v>
      </c>
      <c r="N31" s="211"/>
      <c r="O31" s="212"/>
      <c r="P31" s="212"/>
      <c r="Q31" s="213"/>
    </row>
    <row r="32" spans="1:17" ht="18" customHeight="1" thickBot="1">
      <c r="A32" s="142" t="s">
        <v>134</v>
      </c>
      <c r="B32" s="13"/>
      <c r="C32" s="150">
        <v>5</v>
      </c>
      <c r="D32" s="150"/>
      <c r="E32" s="150"/>
      <c r="F32" s="25">
        <f t="shared" si="0"/>
        <v>5</v>
      </c>
      <c r="G32" s="19">
        <v>5</v>
      </c>
      <c r="H32" s="18"/>
      <c r="I32" s="18"/>
      <c r="J32" s="18"/>
      <c r="K32" s="18"/>
      <c r="L32" s="18"/>
      <c r="M32" s="27">
        <f t="shared" si="1"/>
        <v>5</v>
      </c>
      <c r="N32" s="246"/>
      <c r="O32" s="247"/>
      <c r="P32" s="247"/>
      <c r="Q32" s="248"/>
    </row>
    <row r="33" spans="1:17" ht="18" customHeight="1" thickBot="1">
      <c r="A33" s="142" t="s">
        <v>135</v>
      </c>
      <c r="B33" s="13"/>
      <c r="C33" s="150">
        <v>2</v>
      </c>
      <c r="D33" s="150"/>
      <c r="E33" s="150"/>
      <c r="F33" s="25">
        <f t="shared" si="0"/>
        <v>2</v>
      </c>
      <c r="G33" s="19"/>
      <c r="H33" s="18"/>
      <c r="I33" s="18"/>
      <c r="J33" s="18">
        <v>2</v>
      </c>
      <c r="K33" s="18"/>
      <c r="L33" s="18"/>
      <c r="M33" s="27">
        <f t="shared" si="1"/>
        <v>2</v>
      </c>
      <c r="N33" s="233" t="s">
        <v>54</v>
      </c>
      <c r="O33" s="220"/>
      <c r="P33" s="220"/>
      <c r="Q33" s="221"/>
    </row>
    <row r="34" spans="1:17" ht="18" customHeight="1" thickBot="1">
      <c r="A34" s="142" t="s">
        <v>147</v>
      </c>
      <c r="B34" s="13"/>
      <c r="C34" s="150">
        <v>2</v>
      </c>
      <c r="D34" s="150"/>
      <c r="E34" s="150"/>
      <c r="F34" s="25">
        <f t="shared" si="0"/>
        <v>2</v>
      </c>
      <c r="G34" s="19">
        <v>1</v>
      </c>
      <c r="H34" s="18"/>
      <c r="I34" s="18"/>
      <c r="J34" s="18">
        <v>1</v>
      </c>
      <c r="K34" s="18"/>
      <c r="L34" s="18"/>
      <c r="M34" s="27"/>
      <c r="N34" s="249"/>
      <c r="O34" s="250"/>
      <c r="P34" s="250"/>
      <c r="Q34" s="251"/>
    </row>
    <row r="35" spans="1:17" ht="18" customHeight="1" thickBot="1">
      <c r="A35" s="143" t="s">
        <v>150</v>
      </c>
      <c r="B35" s="13"/>
      <c r="C35" s="150">
        <v>6</v>
      </c>
      <c r="D35" s="150"/>
      <c r="E35" s="150"/>
      <c r="F35" s="25">
        <f t="shared" si="0"/>
        <v>6</v>
      </c>
      <c r="G35" s="19">
        <v>6</v>
      </c>
      <c r="H35" s="18"/>
      <c r="I35" s="18"/>
      <c r="J35" s="18"/>
      <c r="K35" s="18"/>
      <c r="L35" s="18"/>
      <c r="M35" s="27">
        <f t="shared" si="1"/>
        <v>6</v>
      </c>
      <c r="N35" s="208" t="s">
        <v>52</v>
      </c>
      <c r="O35" s="209"/>
      <c r="P35" s="209"/>
      <c r="Q35" s="210"/>
    </row>
    <row r="36" spans="1:17" ht="18" customHeight="1" thickBot="1">
      <c r="A36" s="143" t="s">
        <v>136</v>
      </c>
      <c r="B36" s="13"/>
      <c r="C36" s="150">
        <v>6</v>
      </c>
      <c r="D36" s="150"/>
      <c r="E36" s="150"/>
      <c r="F36" s="25">
        <f t="shared" si="0"/>
        <v>6</v>
      </c>
      <c r="G36" s="19">
        <v>3</v>
      </c>
      <c r="H36" s="18"/>
      <c r="I36" s="18"/>
      <c r="J36" s="18"/>
      <c r="K36" s="18">
        <v>3</v>
      </c>
      <c r="L36" s="18"/>
      <c r="M36" s="27">
        <f t="shared" si="1"/>
        <v>6</v>
      </c>
      <c r="N36" s="246"/>
      <c r="O36" s="247"/>
      <c r="P36" s="247"/>
      <c r="Q36" s="248"/>
    </row>
    <row r="37" spans="1:17" ht="18" customHeight="1" thickBot="1">
      <c r="A37" s="143" t="s">
        <v>137</v>
      </c>
      <c r="B37" s="13">
        <v>4</v>
      </c>
      <c r="C37" s="150"/>
      <c r="D37" s="150"/>
      <c r="E37" s="150"/>
      <c r="F37" s="25">
        <f t="shared" si="0"/>
        <v>4</v>
      </c>
      <c r="G37" s="19">
        <v>3</v>
      </c>
      <c r="H37" s="18"/>
      <c r="I37" s="18"/>
      <c r="J37" s="18"/>
      <c r="K37" s="18"/>
      <c r="L37" s="18"/>
      <c r="M37" s="27">
        <f t="shared" si="1"/>
        <v>3</v>
      </c>
      <c r="N37" s="208" t="s">
        <v>35</v>
      </c>
      <c r="O37" s="209"/>
      <c r="P37" s="209"/>
      <c r="Q37" s="210"/>
    </row>
    <row r="38" spans="1:17" ht="18" customHeight="1" thickBot="1">
      <c r="A38" s="143" t="s">
        <v>138</v>
      </c>
      <c r="B38" s="13">
        <v>3</v>
      </c>
      <c r="C38" s="150">
        <v>20</v>
      </c>
      <c r="D38" s="150"/>
      <c r="E38" s="150"/>
      <c r="F38" s="25">
        <f t="shared" si="0"/>
        <v>23</v>
      </c>
      <c r="G38" s="19"/>
      <c r="H38" s="18"/>
      <c r="I38" s="18"/>
      <c r="J38" s="18"/>
      <c r="K38" s="18"/>
      <c r="L38" s="18"/>
      <c r="M38" s="27">
        <f t="shared" si="1"/>
        <v>0</v>
      </c>
      <c r="N38" s="211"/>
      <c r="O38" s="212"/>
      <c r="P38" s="212"/>
      <c r="Q38" s="213"/>
    </row>
    <row r="39" spans="1:17" ht="18" customHeight="1" thickBot="1">
      <c r="A39" s="143" t="s">
        <v>139</v>
      </c>
      <c r="B39" s="13"/>
      <c r="C39" s="150"/>
      <c r="D39" s="150"/>
      <c r="E39" s="150"/>
      <c r="F39" s="25">
        <f t="shared" si="0"/>
        <v>0</v>
      </c>
      <c r="G39" s="19"/>
      <c r="H39" s="18"/>
      <c r="I39" s="18"/>
      <c r="J39" s="18"/>
      <c r="K39" s="18"/>
      <c r="L39" s="18"/>
      <c r="M39" s="27">
        <f t="shared" si="1"/>
        <v>0</v>
      </c>
      <c r="N39" s="211"/>
      <c r="O39" s="212"/>
      <c r="P39" s="212"/>
      <c r="Q39" s="213"/>
    </row>
    <row r="40" spans="1:17" ht="18" customHeight="1" thickBot="1">
      <c r="A40" s="144" t="s">
        <v>57</v>
      </c>
      <c r="B40" s="13"/>
      <c r="C40" s="150">
        <v>11</v>
      </c>
      <c r="D40" s="150"/>
      <c r="E40" s="150"/>
      <c r="F40" s="25">
        <f t="shared" si="0"/>
        <v>11</v>
      </c>
      <c r="G40" s="19">
        <v>11</v>
      </c>
      <c r="H40" s="18"/>
      <c r="I40" s="18"/>
      <c r="J40" s="18"/>
      <c r="K40" s="18"/>
      <c r="L40" s="18"/>
      <c r="M40" s="27">
        <f t="shared" si="1"/>
        <v>11</v>
      </c>
      <c r="N40" s="211"/>
      <c r="O40" s="212"/>
      <c r="P40" s="212"/>
      <c r="Q40" s="213"/>
    </row>
    <row r="41" spans="1:17" ht="18" customHeight="1" thickBot="1">
      <c r="A41" s="144" t="s">
        <v>140</v>
      </c>
      <c r="B41" s="13">
        <v>25</v>
      </c>
      <c r="C41" s="150"/>
      <c r="D41" s="150"/>
      <c r="E41" s="150"/>
      <c r="F41" s="25">
        <f t="shared" si="0"/>
        <v>25</v>
      </c>
      <c r="G41" s="19"/>
      <c r="H41" s="18"/>
      <c r="I41" s="18"/>
      <c r="J41" s="18"/>
      <c r="K41" s="18"/>
      <c r="L41" s="18"/>
      <c r="M41" s="27">
        <f t="shared" si="1"/>
        <v>0</v>
      </c>
      <c r="N41" s="246"/>
      <c r="O41" s="247"/>
      <c r="P41" s="247"/>
      <c r="Q41" s="248"/>
    </row>
    <row r="42" spans="1:17" ht="18" customHeight="1" thickBot="1">
      <c r="A42" s="145" t="s">
        <v>151</v>
      </c>
      <c r="B42" s="13"/>
      <c r="C42" s="150"/>
      <c r="D42" s="150">
        <v>8</v>
      </c>
      <c r="E42" s="150"/>
      <c r="F42" s="25"/>
      <c r="G42" s="19">
        <v>8</v>
      </c>
      <c r="H42" s="18"/>
      <c r="I42" s="18"/>
      <c r="J42" s="18"/>
      <c r="K42" s="18"/>
      <c r="L42" s="18"/>
      <c r="M42" s="27"/>
      <c r="N42" s="208" t="s">
        <v>53</v>
      </c>
      <c r="O42" s="209"/>
      <c r="P42" s="209"/>
      <c r="Q42" s="210"/>
    </row>
    <row r="43" spans="1:17" ht="18" customHeight="1" thickBot="1">
      <c r="A43" s="145" t="s">
        <v>142</v>
      </c>
      <c r="B43" s="13"/>
      <c r="C43" s="150"/>
      <c r="D43" s="150"/>
      <c r="E43" s="150"/>
      <c r="F43" s="25"/>
      <c r="G43" s="19"/>
      <c r="H43" s="18"/>
      <c r="I43" s="18"/>
      <c r="J43" s="18"/>
      <c r="K43" s="18"/>
      <c r="L43" s="18"/>
      <c r="M43" s="27"/>
      <c r="N43" s="211"/>
      <c r="O43" s="212"/>
      <c r="P43" s="212"/>
      <c r="Q43" s="213"/>
    </row>
    <row r="44" spans="1:17" ht="18" customHeight="1" thickBot="1">
      <c r="A44" s="145" t="s">
        <v>141</v>
      </c>
      <c r="B44" s="13"/>
      <c r="C44" s="150"/>
      <c r="D44" s="150">
        <v>3</v>
      </c>
      <c r="E44" s="150"/>
      <c r="F44" s="25">
        <f t="shared" si="0"/>
        <v>3</v>
      </c>
      <c r="G44" s="19">
        <v>3</v>
      </c>
      <c r="H44" s="18"/>
      <c r="I44" s="18"/>
      <c r="J44" s="18"/>
      <c r="K44" s="18"/>
      <c r="L44" s="18"/>
      <c r="M44" s="27">
        <f t="shared" si="1"/>
        <v>3</v>
      </c>
      <c r="N44" s="211"/>
      <c r="O44" s="212"/>
      <c r="P44" s="212"/>
      <c r="Q44" s="213"/>
    </row>
    <row r="45" spans="1:17" ht="18" customHeight="1" thickBot="1">
      <c r="A45" s="145" t="s">
        <v>30</v>
      </c>
      <c r="B45" s="13"/>
      <c r="C45" s="150"/>
      <c r="D45" s="150">
        <v>3</v>
      </c>
      <c r="E45" s="150"/>
      <c r="F45" s="25">
        <f t="shared" si="0"/>
        <v>3</v>
      </c>
      <c r="G45" s="19">
        <v>3</v>
      </c>
      <c r="H45" s="18"/>
      <c r="I45" s="18"/>
      <c r="J45" s="18"/>
      <c r="K45" s="18"/>
      <c r="L45" s="18"/>
      <c r="M45" s="27">
        <f t="shared" si="1"/>
        <v>3</v>
      </c>
      <c r="N45" s="211"/>
      <c r="O45" s="212"/>
      <c r="P45" s="212"/>
      <c r="Q45" s="213"/>
    </row>
    <row r="46" spans="1:17" ht="18" customHeight="1" thickBot="1">
      <c r="A46" s="145" t="s">
        <v>149</v>
      </c>
      <c r="B46" s="13"/>
      <c r="C46" s="150"/>
      <c r="D46" s="150"/>
      <c r="E46" s="150"/>
      <c r="F46" s="25"/>
      <c r="G46" s="19"/>
      <c r="H46" s="18"/>
      <c r="I46" s="18"/>
      <c r="J46" s="18"/>
      <c r="K46" s="18"/>
      <c r="L46" s="18"/>
      <c r="M46" s="27"/>
      <c r="N46" s="246"/>
      <c r="O46" s="247"/>
      <c r="P46" s="247"/>
      <c r="Q46" s="248"/>
    </row>
    <row r="47" spans="1:17" ht="17.25" thickBot="1">
      <c r="A47" s="13" t="s">
        <v>51</v>
      </c>
      <c r="B47" s="150"/>
      <c r="C47" s="150"/>
      <c r="D47" s="150"/>
      <c r="E47" s="150"/>
      <c r="F47" s="13">
        <f>SUM(F6:F39)</f>
        <v>527</v>
      </c>
      <c r="G47" s="150"/>
      <c r="H47" s="150"/>
      <c r="I47" s="150"/>
      <c r="J47" s="150"/>
      <c r="K47" s="28">
        <f>SUM(K23:K39)</f>
        <v>20</v>
      </c>
      <c r="L47" s="150"/>
      <c r="M47" s="29"/>
      <c r="N47" s="229"/>
      <c r="O47" s="230"/>
      <c r="P47" s="230"/>
      <c r="Q47" s="230"/>
    </row>
    <row r="48" spans="1:17" ht="17.25" thickBot="1">
      <c r="A48" s="4"/>
      <c r="B48" s="151"/>
      <c r="F48" s="4"/>
      <c r="G48" s="151"/>
      <c r="M48" s="1"/>
      <c r="P48"/>
    </row>
    <row r="49" spans="1:17" ht="23.25" customHeight="1" thickBot="1">
      <c r="A49" s="204" t="s">
        <v>64</v>
      </c>
      <c r="B49" s="238" t="s">
        <v>3</v>
      </c>
      <c r="C49" s="239"/>
      <c r="D49" s="239"/>
      <c r="E49" s="239"/>
      <c r="F49" s="239"/>
      <c r="G49" s="239"/>
      <c r="H49" s="240" t="s">
        <v>108</v>
      </c>
      <c r="I49" s="241"/>
      <c r="J49" s="241"/>
      <c r="K49" s="241"/>
      <c r="L49" s="231"/>
      <c r="M49" s="240" t="s">
        <v>5</v>
      </c>
      <c r="N49" s="239"/>
      <c r="O49" s="239"/>
      <c r="P49" s="239"/>
      <c r="Q49" s="242"/>
    </row>
    <row r="50" spans="1:17" s="3" customFormat="1" ht="27.75" customHeight="1" thickBot="1">
      <c r="A50" s="204"/>
      <c r="B50" s="13" t="s">
        <v>33</v>
      </c>
      <c r="C50" s="14" t="s">
        <v>61</v>
      </c>
      <c r="D50" s="14" t="s">
        <v>62</v>
      </c>
      <c r="E50" s="14" t="s">
        <v>11</v>
      </c>
      <c r="F50" s="14" t="s">
        <v>13</v>
      </c>
      <c r="G50" s="24" t="s">
        <v>9</v>
      </c>
      <c r="H50" s="15" t="s">
        <v>61</v>
      </c>
      <c r="I50" s="14" t="s">
        <v>62</v>
      </c>
      <c r="J50" s="14" t="s">
        <v>42</v>
      </c>
      <c r="K50" s="14" t="s">
        <v>12</v>
      </c>
      <c r="L50" s="26" t="s">
        <v>9</v>
      </c>
      <c r="M50" s="233" t="s">
        <v>63</v>
      </c>
      <c r="N50" s="243"/>
      <c r="O50" s="243"/>
      <c r="P50" s="243"/>
      <c r="Q50" s="244"/>
    </row>
    <row r="51" spans="1:17" ht="17.25" thickBot="1">
      <c r="A51" s="31" t="s">
        <v>72</v>
      </c>
      <c r="B51" s="148">
        <v>12</v>
      </c>
      <c r="C51" s="150"/>
      <c r="D51" s="150">
        <v>16</v>
      </c>
      <c r="E51" s="150"/>
      <c r="F51" s="150"/>
      <c r="G51" s="13">
        <f>SUM(B51:F51)</f>
        <v>28</v>
      </c>
      <c r="H51" s="13"/>
      <c r="I51" s="150">
        <v>12</v>
      </c>
      <c r="J51" s="150"/>
      <c r="K51" s="150"/>
      <c r="L51" s="81">
        <f>SUM(H51:K51)</f>
        <v>12</v>
      </c>
      <c r="M51" s="234"/>
      <c r="N51" s="245"/>
      <c r="O51" s="245"/>
      <c r="P51" s="245"/>
      <c r="Q51" s="236"/>
    </row>
    <row r="52" spans="1:17" ht="17.25" thickBot="1">
      <c r="A52" s="31" t="s">
        <v>60</v>
      </c>
      <c r="B52" s="148">
        <v>6</v>
      </c>
      <c r="C52" s="150"/>
      <c r="D52" s="150">
        <v>8</v>
      </c>
      <c r="E52" s="150"/>
      <c r="F52" s="150"/>
      <c r="G52" s="13">
        <f t="shared" ref="G52:G54" si="2">SUM(B52:F52)</f>
        <v>14</v>
      </c>
      <c r="H52" s="13"/>
      <c r="I52" s="150"/>
      <c r="J52" s="150"/>
      <c r="K52" s="150"/>
      <c r="L52" s="81">
        <f t="shared" ref="L52:L54" si="3">SUM(H52:K52)</f>
        <v>0</v>
      </c>
      <c r="M52" s="234"/>
      <c r="N52" s="245"/>
      <c r="O52" s="245"/>
      <c r="P52" s="245"/>
      <c r="Q52" s="236"/>
    </row>
    <row r="53" spans="1:17" ht="17.25" thickBot="1">
      <c r="A53" s="31" t="s">
        <v>143</v>
      </c>
      <c r="B53" s="148"/>
      <c r="C53" s="150"/>
      <c r="D53" s="150">
        <v>8</v>
      </c>
      <c r="E53" s="150"/>
      <c r="F53" s="150"/>
      <c r="G53" s="13">
        <f t="shared" si="2"/>
        <v>8</v>
      </c>
      <c r="H53" s="13"/>
      <c r="I53" s="150"/>
      <c r="J53" s="150"/>
      <c r="K53" s="150"/>
      <c r="L53" s="81">
        <f t="shared" si="3"/>
        <v>0</v>
      </c>
      <c r="M53" s="234"/>
      <c r="N53" s="245"/>
      <c r="O53" s="245"/>
      <c r="P53" s="245"/>
      <c r="Q53" s="236"/>
    </row>
    <row r="54" spans="1:17" ht="17.25" thickBot="1">
      <c r="A54" s="31" t="s">
        <v>144</v>
      </c>
      <c r="B54" s="148">
        <v>1</v>
      </c>
      <c r="C54" s="150"/>
      <c r="D54" s="150"/>
      <c r="E54" s="150"/>
      <c r="F54" s="150"/>
      <c r="G54" s="13">
        <f t="shared" si="2"/>
        <v>1</v>
      </c>
      <c r="H54" s="13"/>
      <c r="I54" s="150">
        <v>1</v>
      </c>
      <c r="J54" s="150"/>
      <c r="K54" s="150"/>
      <c r="L54" s="81">
        <f t="shared" si="3"/>
        <v>1</v>
      </c>
      <c r="M54" s="234"/>
      <c r="N54" s="245"/>
      <c r="O54" s="245"/>
      <c r="P54" s="245"/>
      <c r="Q54" s="236"/>
    </row>
    <row r="55" spans="1:17" ht="17.25" thickBot="1">
      <c r="A55" s="31" t="s">
        <v>145</v>
      </c>
      <c r="B55" s="148">
        <v>1</v>
      </c>
      <c r="C55" s="150"/>
      <c r="D55" s="150">
        <v>3</v>
      </c>
      <c r="E55" s="150"/>
      <c r="F55" s="150"/>
      <c r="G55" s="13">
        <v>4</v>
      </c>
      <c r="H55" s="13"/>
      <c r="I55" s="150"/>
      <c r="J55" s="150"/>
      <c r="K55" s="150"/>
      <c r="L55" s="81"/>
      <c r="M55" s="234"/>
      <c r="N55" s="245"/>
      <c r="O55" s="245"/>
      <c r="P55" s="245"/>
      <c r="Q55" s="236"/>
    </row>
    <row r="56" spans="1:17" ht="17.25" thickBot="1">
      <c r="A56" s="31" t="s">
        <v>146</v>
      </c>
      <c r="B56" s="148">
        <v>2</v>
      </c>
      <c r="C56" s="150"/>
      <c r="D56" s="150">
        <v>4</v>
      </c>
      <c r="E56" s="150"/>
      <c r="F56" s="150"/>
      <c r="G56" s="13">
        <v>6</v>
      </c>
      <c r="H56" s="13"/>
      <c r="I56" s="150">
        <v>3</v>
      </c>
      <c r="J56" s="150"/>
      <c r="K56" s="150"/>
      <c r="L56" s="81"/>
      <c r="M56" s="234"/>
      <c r="N56" s="245"/>
      <c r="O56" s="245"/>
      <c r="P56" s="245"/>
      <c r="Q56" s="236"/>
    </row>
    <row r="57" spans="1:17" ht="17.25" thickBot="1">
      <c r="A57" s="149" t="s">
        <v>9</v>
      </c>
      <c r="B57" s="13"/>
      <c r="C57" s="150"/>
      <c r="D57" s="150"/>
      <c r="E57" s="150"/>
      <c r="F57" s="150"/>
      <c r="G57" s="13">
        <f>SUM(G51:G56)</f>
        <v>61</v>
      </c>
      <c r="H57" s="13"/>
      <c r="I57" s="150"/>
      <c r="J57" s="150"/>
      <c r="K57" s="150"/>
      <c r="L57" s="150">
        <f>SUM(L51:L56)</f>
        <v>13</v>
      </c>
      <c r="M57" s="226"/>
      <c r="N57" s="227"/>
      <c r="O57" s="227"/>
      <c r="P57" s="227"/>
      <c r="Q57" s="228"/>
    </row>
    <row r="58" spans="1:17">
      <c r="K58" s="152"/>
    </row>
    <row r="62" spans="1:17">
      <c r="K62" s="152"/>
    </row>
  </sheetData>
  <mergeCells count="25">
    <mergeCell ref="A1:M2"/>
    <mergeCell ref="N2:N3"/>
    <mergeCell ref="A4:A5"/>
    <mergeCell ref="B4:F4"/>
    <mergeCell ref="G4:M4"/>
    <mergeCell ref="N4:Q5"/>
    <mergeCell ref="N35:Q36"/>
    <mergeCell ref="N6:Q10"/>
    <mergeCell ref="N11:Q11"/>
    <mergeCell ref="N12:Q15"/>
    <mergeCell ref="N16:Q17"/>
    <mergeCell ref="N18:Q18"/>
    <mergeCell ref="N19:Q20"/>
    <mergeCell ref="N28:Q29"/>
    <mergeCell ref="N33:Q34"/>
    <mergeCell ref="N21:Q27"/>
    <mergeCell ref="N30:Q32"/>
    <mergeCell ref="N37:Q41"/>
    <mergeCell ref="N42:Q46"/>
    <mergeCell ref="N47:Q47"/>
    <mergeCell ref="A49:A50"/>
    <mergeCell ref="B49:G49"/>
    <mergeCell ref="H49:L49"/>
    <mergeCell ref="M49:Q49"/>
    <mergeCell ref="M50:Q57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Q61"/>
  <sheetViews>
    <sheetView topLeftCell="A34" zoomScale="115" zoomScaleNormal="115" workbookViewId="0">
      <selection activeCell="F61" sqref="F61"/>
    </sheetView>
  </sheetViews>
  <sheetFormatPr defaultRowHeight="16.5"/>
  <cols>
    <col min="1" max="1" width="26.875" style="2" customWidth="1"/>
    <col min="2" max="2" width="6.625" style="4" customWidth="1"/>
    <col min="3" max="6" width="6.625" style="157" customWidth="1"/>
    <col min="7" max="7" width="7.625" style="4" customWidth="1"/>
    <col min="8" max="8" width="7.75" style="157" customWidth="1"/>
    <col min="9" max="10" width="6.625" style="157" customWidth="1"/>
    <col min="11" max="11" width="9.25" style="157" customWidth="1"/>
    <col min="12" max="13" width="6.625" style="15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159</v>
      </c>
      <c r="B3" s="10"/>
      <c r="C3" s="153"/>
      <c r="D3" s="153"/>
      <c r="E3" s="153"/>
      <c r="F3" s="153"/>
      <c r="G3" s="10"/>
      <c r="H3" s="153"/>
      <c r="I3" s="153"/>
      <c r="J3" s="153"/>
      <c r="K3" s="153"/>
      <c r="L3" s="153"/>
      <c r="M3" s="153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155"/>
      <c r="D6" s="155"/>
      <c r="E6" s="155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155">
        <v>3</v>
      </c>
      <c r="D7" s="155"/>
      <c r="E7" s="155"/>
      <c r="F7" s="25">
        <f t="shared" ref="F7:F44" si="0">SUM(B7:E7)</f>
        <v>3</v>
      </c>
      <c r="G7" s="17"/>
      <c r="H7" s="18"/>
      <c r="I7" s="18"/>
      <c r="J7" s="18">
        <v>3</v>
      </c>
      <c r="K7" s="18"/>
      <c r="L7" s="18"/>
      <c r="M7" s="27">
        <f t="shared" ref="M7:M44" si="1">SUM(G7:L7)</f>
        <v>3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155"/>
      <c r="D8" s="155"/>
      <c r="E8" s="155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155">
        <v>50</v>
      </c>
      <c r="D9" s="155"/>
      <c r="E9" s="155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155">
        <v>6</v>
      </c>
      <c r="D10" s="155"/>
      <c r="E10" s="155"/>
      <c r="F10" s="25">
        <f t="shared" si="0"/>
        <v>6</v>
      </c>
      <c r="G10" s="19"/>
      <c r="H10" s="18"/>
      <c r="I10" s="18"/>
      <c r="J10" s="18">
        <v>6</v>
      </c>
      <c r="K10" s="18"/>
      <c r="L10" s="18"/>
      <c r="M10" s="27">
        <f t="shared" si="1"/>
        <v>6</v>
      </c>
      <c r="N10" s="200"/>
      <c r="O10" s="200"/>
      <c r="P10" s="200"/>
      <c r="Q10" s="200"/>
    </row>
    <row r="11" spans="1:17" ht="18" customHeight="1" thickBot="1">
      <c r="A11" s="142" t="s">
        <v>148</v>
      </c>
      <c r="B11" s="13">
        <v>236</v>
      </c>
      <c r="C11" s="155">
        <v>8</v>
      </c>
      <c r="D11" s="155"/>
      <c r="E11" s="155"/>
      <c r="F11" s="25">
        <f t="shared" si="0"/>
        <v>244</v>
      </c>
      <c r="G11" s="19">
        <v>4</v>
      </c>
      <c r="H11" s="18"/>
      <c r="I11" s="18"/>
      <c r="J11" s="18"/>
      <c r="K11" s="18"/>
      <c r="L11" s="18"/>
      <c r="M11" s="27">
        <f t="shared" si="1"/>
        <v>4</v>
      </c>
      <c r="N11" s="199" t="s">
        <v>55</v>
      </c>
      <c r="O11" s="200"/>
      <c r="P11" s="200"/>
      <c r="Q11" s="200"/>
    </row>
    <row r="12" spans="1:17" ht="18" customHeight="1" thickBot="1">
      <c r="A12" s="142" t="s">
        <v>120</v>
      </c>
      <c r="B12" s="13"/>
      <c r="C12" s="155">
        <v>6</v>
      </c>
      <c r="D12" s="155"/>
      <c r="E12" s="155"/>
      <c r="F12" s="25">
        <f t="shared" si="0"/>
        <v>6</v>
      </c>
      <c r="G12" s="19"/>
      <c r="H12" s="18"/>
      <c r="I12" s="18"/>
      <c r="J12" s="18">
        <v>6</v>
      </c>
      <c r="K12" s="18"/>
      <c r="L12" s="18"/>
      <c r="M12" s="27">
        <f t="shared" si="1"/>
        <v>6</v>
      </c>
      <c r="N12" s="208" t="s">
        <v>54</v>
      </c>
      <c r="O12" s="209"/>
      <c r="P12" s="209"/>
      <c r="Q12" s="210"/>
    </row>
    <row r="13" spans="1:17" ht="18" customHeight="1" thickBot="1">
      <c r="A13" s="142" t="s">
        <v>16</v>
      </c>
      <c r="B13" s="13"/>
      <c r="C13" s="155">
        <v>12</v>
      </c>
      <c r="D13" s="155"/>
      <c r="E13" s="155"/>
      <c r="F13" s="25">
        <f t="shared" si="0"/>
        <v>12</v>
      </c>
      <c r="G13" s="19">
        <v>9</v>
      </c>
      <c r="H13" s="18"/>
      <c r="I13" s="18"/>
      <c r="J13" s="18">
        <v>3</v>
      </c>
      <c r="K13" s="18"/>
      <c r="L13" s="18"/>
      <c r="M13" s="27">
        <f t="shared" si="1"/>
        <v>12</v>
      </c>
      <c r="N13" s="211"/>
      <c r="O13" s="212"/>
      <c r="P13" s="212"/>
      <c r="Q13" s="213"/>
    </row>
    <row r="14" spans="1:17" ht="18" customHeight="1" thickBot="1">
      <c r="A14" s="142" t="s">
        <v>121</v>
      </c>
      <c r="B14" s="13"/>
      <c r="C14" s="155">
        <v>6</v>
      </c>
      <c r="D14" s="155"/>
      <c r="E14" s="155"/>
      <c r="F14" s="25">
        <f t="shared" si="0"/>
        <v>6</v>
      </c>
      <c r="G14" s="19">
        <v>3</v>
      </c>
      <c r="H14" s="18"/>
      <c r="I14" s="18"/>
      <c r="J14" s="18">
        <v>3</v>
      </c>
      <c r="K14" s="18"/>
      <c r="L14" s="18"/>
      <c r="M14" s="27">
        <f t="shared" si="1"/>
        <v>6</v>
      </c>
      <c r="N14" s="211"/>
      <c r="O14" s="212"/>
      <c r="P14" s="212"/>
      <c r="Q14" s="213"/>
    </row>
    <row r="15" spans="1:17" ht="18" customHeight="1" thickBot="1">
      <c r="A15" s="142" t="s">
        <v>31</v>
      </c>
      <c r="B15" s="13"/>
      <c r="C15" s="155">
        <v>8</v>
      </c>
      <c r="D15" s="155"/>
      <c r="E15" s="155"/>
      <c r="F15" s="25">
        <f t="shared" si="0"/>
        <v>8</v>
      </c>
      <c r="G15" s="19">
        <v>7</v>
      </c>
      <c r="H15" s="18"/>
      <c r="I15" s="18"/>
      <c r="J15" s="18">
        <v>1</v>
      </c>
      <c r="K15" s="18"/>
      <c r="L15" s="18"/>
      <c r="M15" s="27">
        <f t="shared" si="1"/>
        <v>8</v>
      </c>
      <c r="N15" s="246"/>
      <c r="O15" s="247"/>
      <c r="P15" s="247"/>
      <c r="Q15" s="248"/>
    </row>
    <row r="16" spans="1:17" ht="18" customHeight="1" thickBot="1">
      <c r="A16" s="142" t="s">
        <v>73</v>
      </c>
      <c r="B16" s="13"/>
      <c r="C16" s="155">
        <v>5</v>
      </c>
      <c r="D16" s="155"/>
      <c r="E16" s="155"/>
      <c r="F16" s="25">
        <f t="shared" si="0"/>
        <v>5</v>
      </c>
      <c r="G16" s="19">
        <v>5</v>
      </c>
      <c r="H16" s="18"/>
      <c r="I16" s="18"/>
      <c r="J16" s="18"/>
      <c r="K16" s="18"/>
      <c r="L16" s="18"/>
      <c r="M16" s="27">
        <f t="shared" si="1"/>
        <v>5</v>
      </c>
      <c r="N16" s="208" t="s">
        <v>52</v>
      </c>
      <c r="O16" s="209"/>
      <c r="P16" s="209"/>
      <c r="Q16" s="210"/>
    </row>
    <row r="17" spans="1:17" ht="18" customHeight="1" thickBot="1">
      <c r="A17" s="142" t="s">
        <v>122</v>
      </c>
      <c r="B17" s="13"/>
      <c r="C17" s="155">
        <v>4</v>
      </c>
      <c r="D17" s="155"/>
      <c r="E17" s="155"/>
      <c r="F17" s="25">
        <f t="shared" si="0"/>
        <v>4</v>
      </c>
      <c r="G17" s="19">
        <v>3</v>
      </c>
      <c r="H17" s="18"/>
      <c r="I17" s="18"/>
      <c r="J17" s="18"/>
      <c r="K17" s="18">
        <v>1</v>
      </c>
      <c r="L17" s="18"/>
      <c r="M17" s="27">
        <f t="shared" si="1"/>
        <v>4</v>
      </c>
      <c r="N17" s="246"/>
      <c r="O17" s="247"/>
      <c r="P17" s="247"/>
      <c r="Q17" s="248"/>
    </row>
    <row r="18" spans="1:17" ht="18" customHeight="1" thickBot="1">
      <c r="A18" s="142" t="s">
        <v>123</v>
      </c>
      <c r="B18" s="13">
        <v>15</v>
      </c>
      <c r="C18" s="155">
        <v>7</v>
      </c>
      <c r="D18" s="155"/>
      <c r="E18" s="155"/>
      <c r="F18" s="25">
        <f t="shared" si="0"/>
        <v>22</v>
      </c>
      <c r="G18" s="19">
        <v>13</v>
      </c>
      <c r="H18" s="18"/>
      <c r="I18" s="18">
        <v>2</v>
      </c>
      <c r="J18" s="18"/>
      <c r="K18" s="18"/>
      <c r="L18" s="18"/>
      <c r="M18" s="27">
        <f t="shared" si="1"/>
        <v>15</v>
      </c>
      <c r="N18" s="208" t="s">
        <v>35</v>
      </c>
      <c r="O18" s="209"/>
      <c r="P18" s="209"/>
      <c r="Q18" s="210"/>
    </row>
    <row r="19" spans="1:17" ht="18" customHeight="1" thickBot="1">
      <c r="A19" s="142" t="s">
        <v>124</v>
      </c>
      <c r="B19" s="13"/>
      <c r="C19" s="155">
        <v>9</v>
      </c>
      <c r="D19" s="155"/>
      <c r="E19" s="155"/>
      <c r="F19" s="25">
        <f t="shared" si="0"/>
        <v>9</v>
      </c>
      <c r="G19" s="19">
        <v>2</v>
      </c>
      <c r="H19" s="18"/>
      <c r="I19" s="18"/>
      <c r="J19" s="18"/>
      <c r="K19" s="18"/>
      <c r="L19" s="18"/>
      <c r="M19" s="27">
        <f t="shared" si="1"/>
        <v>2</v>
      </c>
      <c r="N19" s="208" t="s">
        <v>52</v>
      </c>
      <c r="O19" s="209"/>
      <c r="P19" s="209"/>
      <c r="Q19" s="210"/>
    </row>
    <row r="20" spans="1:17" ht="18" customHeight="1" thickBot="1">
      <c r="A20" s="142" t="s">
        <v>125</v>
      </c>
      <c r="B20" s="13"/>
      <c r="C20" s="155">
        <v>9</v>
      </c>
      <c r="D20" s="155"/>
      <c r="E20" s="155"/>
      <c r="F20" s="25">
        <f t="shared" si="0"/>
        <v>9</v>
      </c>
      <c r="G20" s="19">
        <v>9</v>
      </c>
      <c r="H20" s="18"/>
      <c r="I20" s="18"/>
      <c r="J20" s="18"/>
      <c r="K20" s="18"/>
      <c r="L20" s="18"/>
      <c r="M20" s="27">
        <f t="shared" si="1"/>
        <v>9</v>
      </c>
      <c r="N20" s="211"/>
      <c r="O20" s="212"/>
      <c r="P20" s="212"/>
      <c r="Q20" s="213"/>
    </row>
    <row r="21" spans="1:17" ht="18" customHeight="1" thickBot="1">
      <c r="A21" s="142" t="s">
        <v>126</v>
      </c>
      <c r="B21" s="13"/>
      <c r="C21" s="155">
        <v>5</v>
      </c>
      <c r="D21" s="155"/>
      <c r="E21" s="155"/>
      <c r="F21" s="25">
        <f t="shared" si="0"/>
        <v>5</v>
      </c>
      <c r="G21" s="19">
        <v>2</v>
      </c>
      <c r="H21" s="18"/>
      <c r="I21" s="18"/>
      <c r="J21" s="18"/>
      <c r="K21" s="18">
        <v>3</v>
      </c>
      <c r="L21" s="18"/>
      <c r="M21" s="27">
        <f t="shared" si="1"/>
        <v>5</v>
      </c>
      <c r="N21" s="214"/>
      <c r="O21" s="237"/>
      <c r="P21" s="237"/>
      <c r="Q21" s="216"/>
    </row>
    <row r="22" spans="1:17" ht="18" customHeight="1" thickBot="1">
      <c r="A22" s="142" t="s">
        <v>127</v>
      </c>
      <c r="B22" s="13"/>
      <c r="C22" s="155">
        <v>10</v>
      </c>
      <c r="D22" s="155">
        <v>10</v>
      </c>
      <c r="E22" s="155"/>
      <c r="F22" s="25">
        <f t="shared" si="0"/>
        <v>20</v>
      </c>
      <c r="G22" s="19">
        <v>18</v>
      </c>
      <c r="H22" s="18"/>
      <c r="I22" s="18"/>
      <c r="J22" s="18"/>
      <c r="K22" s="18">
        <v>2</v>
      </c>
      <c r="L22" s="18"/>
      <c r="M22" s="27">
        <f t="shared" si="1"/>
        <v>20</v>
      </c>
      <c r="N22" s="208" t="s">
        <v>52</v>
      </c>
      <c r="O22" s="209"/>
      <c r="P22" s="209"/>
      <c r="Q22" s="210"/>
    </row>
    <row r="23" spans="1:17" ht="18" customHeight="1" thickBot="1">
      <c r="A23" s="142" t="s">
        <v>128</v>
      </c>
      <c r="B23" s="13"/>
      <c r="C23" s="155">
        <v>10</v>
      </c>
      <c r="D23" s="155"/>
      <c r="E23" s="155"/>
      <c r="F23" s="25">
        <f t="shared" si="0"/>
        <v>10</v>
      </c>
      <c r="G23" s="19">
        <v>9</v>
      </c>
      <c r="H23" s="18"/>
      <c r="I23" s="18"/>
      <c r="J23" s="18"/>
      <c r="K23" s="18">
        <v>1</v>
      </c>
      <c r="L23" s="18"/>
      <c r="M23" s="27">
        <f t="shared" si="1"/>
        <v>10</v>
      </c>
      <c r="N23" s="211"/>
      <c r="O23" s="212"/>
      <c r="P23" s="212"/>
      <c r="Q23" s="213"/>
    </row>
    <row r="24" spans="1:17" ht="18" customHeight="1" thickBot="1">
      <c r="A24" s="142" t="s">
        <v>129</v>
      </c>
      <c r="B24" s="13"/>
      <c r="C24" s="155">
        <v>5</v>
      </c>
      <c r="D24" s="155"/>
      <c r="E24" s="155"/>
      <c r="F24" s="25">
        <f t="shared" si="0"/>
        <v>5</v>
      </c>
      <c r="G24" s="19"/>
      <c r="H24" s="18"/>
      <c r="I24" s="18"/>
      <c r="J24" s="18"/>
      <c r="K24" s="18">
        <v>5</v>
      </c>
      <c r="L24" s="18"/>
      <c r="M24" s="27">
        <f t="shared" si="1"/>
        <v>5</v>
      </c>
      <c r="N24" s="211"/>
      <c r="O24" s="212"/>
      <c r="P24" s="212"/>
      <c r="Q24" s="213"/>
    </row>
    <row r="25" spans="1:17" ht="18" customHeight="1" thickBot="1">
      <c r="A25" s="142" t="s">
        <v>130</v>
      </c>
      <c r="B25" s="13"/>
      <c r="C25" s="155">
        <v>5</v>
      </c>
      <c r="D25" s="155"/>
      <c r="E25" s="155"/>
      <c r="F25" s="25">
        <f t="shared" si="0"/>
        <v>5</v>
      </c>
      <c r="G25" s="19"/>
      <c r="H25" s="18"/>
      <c r="I25" s="18"/>
      <c r="J25" s="18"/>
      <c r="K25" s="18">
        <v>5</v>
      </c>
      <c r="L25" s="18"/>
      <c r="M25" s="27">
        <f t="shared" si="1"/>
        <v>5</v>
      </c>
      <c r="N25" s="211"/>
      <c r="O25" s="212"/>
      <c r="P25" s="212"/>
      <c r="Q25" s="213"/>
    </row>
    <row r="26" spans="1:17" ht="18" customHeight="1" thickBot="1">
      <c r="A26" s="142" t="s">
        <v>27</v>
      </c>
      <c r="B26" s="13"/>
      <c r="C26" s="155">
        <v>12</v>
      </c>
      <c r="D26" s="155"/>
      <c r="E26" s="155"/>
      <c r="F26" s="25">
        <f t="shared" si="0"/>
        <v>12</v>
      </c>
      <c r="G26" s="19">
        <v>6</v>
      </c>
      <c r="H26" s="18"/>
      <c r="I26" s="18">
        <v>1</v>
      </c>
      <c r="J26" s="18"/>
      <c r="K26" s="18">
        <v>5</v>
      </c>
      <c r="L26" s="18"/>
      <c r="M26" s="27">
        <f t="shared" si="1"/>
        <v>12</v>
      </c>
      <c r="N26" s="211"/>
      <c r="O26" s="212"/>
      <c r="P26" s="212"/>
      <c r="Q26" s="213"/>
    </row>
    <row r="27" spans="1:17" ht="18" customHeight="1" thickBot="1">
      <c r="A27" s="142" t="s">
        <v>131</v>
      </c>
      <c r="B27" s="13"/>
      <c r="C27" s="155">
        <v>12</v>
      </c>
      <c r="D27" s="155"/>
      <c r="E27" s="155"/>
      <c r="F27" s="25">
        <f t="shared" si="0"/>
        <v>12</v>
      </c>
      <c r="G27" s="19">
        <v>5</v>
      </c>
      <c r="H27" s="18"/>
      <c r="I27" s="18"/>
      <c r="J27" s="18"/>
      <c r="K27" s="18">
        <v>7</v>
      </c>
      <c r="L27" s="18"/>
      <c r="M27" s="27">
        <f t="shared" si="1"/>
        <v>12</v>
      </c>
      <c r="N27" s="246"/>
      <c r="O27" s="247"/>
      <c r="P27" s="247"/>
      <c r="Q27" s="248"/>
    </row>
    <row r="28" spans="1:17" ht="18" customHeight="1" thickBot="1">
      <c r="A28" s="142" t="s">
        <v>132</v>
      </c>
      <c r="B28" s="13"/>
      <c r="C28" s="155">
        <v>6</v>
      </c>
      <c r="D28" s="155"/>
      <c r="E28" s="155"/>
      <c r="F28" s="25">
        <f t="shared" si="0"/>
        <v>6</v>
      </c>
      <c r="G28" s="19">
        <v>6</v>
      </c>
      <c r="H28" s="18"/>
      <c r="I28" s="18"/>
      <c r="J28" s="18"/>
      <c r="K28" s="18"/>
      <c r="L28" s="18"/>
      <c r="M28" s="27">
        <f t="shared" si="1"/>
        <v>6</v>
      </c>
      <c r="N28" s="233" t="s">
        <v>54</v>
      </c>
      <c r="O28" s="220"/>
      <c r="P28" s="220"/>
      <c r="Q28" s="221"/>
    </row>
    <row r="29" spans="1:17" ht="18" customHeight="1" thickBot="1">
      <c r="A29" s="142" t="s">
        <v>133</v>
      </c>
      <c r="B29" s="13"/>
      <c r="C29" s="155">
        <v>6</v>
      </c>
      <c r="D29" s="155"/>
      <c r="E29" s="155"/>
      <c r="F29" s="25">
        <f t="shared" si="0"/>
        <v>6</v>
      </c>
      <c r="G29" s="19">
        <v>5</v>
      </c>
      <c r="H29" s="18"/>
      <c r="I29" s="18"/>
      <c r="J29" s="18">
        <v>1</v>
      </c>
      <c r="K29" s="18"/>
      <c r="L29" s="18"/>
      <c r="M29" s="27">
        <f t="shared" si="1"/>
        <v>6</v>
      </c>
      <c r="N29" s="249"/>
      <c r="O29" s="250"/>
      <c r="P29" s="250"/>
      <c r="Q29" s="251"/>
    </row>
    <row r="30" spans="1:17" ht="18" customHeight="1" thickBot="1">
      <c r="A30" s="142" t="s">
        <v>47</v>
      </c>
      <c r="B30" s="13"/>
      <c r="C30" s="155">
        <v>5</v>
      </c>
      <c r="D30" s="155">
        <v>5</v>
      </c>
      <c r="E30" s="155"/>
      <c r="F30" s="25">
        <f t="shared" si="0"/>
        <v>10</v>
      </c>
      <c r="G30" s="19">
        <v>6</v>
      </c>
      <c r="H30" s="18"/>
      <c r="I30" s="18"/>
      <c r="J30" s="18"/>
      <c r="K30" s="18">
        <v>4</v>
      </c>
      <c r="L30" s="18"/>
      <c r="M30" s="27">
        <f t="shared" si="1"/>
        <v>10</v>
      </c>
      <c r="N30" s="208" t="s">
        <v>152</v>
      </c>
      <c r="O30" s="209"/>
      <c r="P30" s="209"/>
      <c r="Q30" s="210"/>
    </row>
    <row r="31" spans="1:17" ht="18" customHeight="1" thickBot="1">
      <c r="A31" s="142" t="s">
        <v>134</v>
      </c>
      <c r="B31" s="13"/>
      <c r="C31" s="155">
        <v>12</v>
      </c>
      <c r="D31" s="155"/>
      <c r="E31" s="155"/>
      <c r="F31" s="25">
        <f t="shared" si="0"/>
        <v>12</v>
      </c>
      <c r="G31" s="19">
        <v>11</v>
      </c>
      <c r="H31" s="18"/>
      <c r="I31" s="18"/>
      <c r="J31" s="18"/>
      <c r="K31" s="18"/>
      <c r="L31" s="18"/>
      <c r="M31" s="27">
        <f t="shared" si="1"/>
        <v>11</v>
      </c>
      <c r="N31" s="246"/>
      <c r="O31" s="247"/>
      <c r="P31" s="247"/>
      <c r="Q31" s="248"/>
    </row>
    <row r="32" spans="1:17" ht="18" customHeight="1" thickBot="1">
      <c r="A32" s="142" t="s">
        <v>135</v>
      </c>
      <c r="B32" s="13"/>
      <c r="C32" s="155">
        <v>4</v>
      </c>
      <c r="D32" s="155"/>
      <c r="E32" s="155"/>
      <c r="F32" s="25">
        <f t="shared" si="0"/>
        <v>4</v>
      </c>
      <c r="G32" s="19">
        <v>2</v>
      </c>
      <c r="H32" s="18"/>
      <c r="I32" s="18"/>
      <c r="J32" s="18"/>
      <c r="K32" s="18"/>
      <c r="L32" s="18"/>
      <c r="M32" s="27">
        <f t="shared" si="1"/>
        <v>2</v>
      </c>
      <c r="N32" s="233" t="s">
        <v>54</v>
      </c>
      <c r="O32" s="220"/>
      <c r="P32" s="220"/>
      <c r="Q32" s="221"/>
    </row>
    <row r="33" spans="1:17" ht="18" customHeight="1" thickBot="1">
      <c r="A33" s="142" t="s">
        <v>147</v>
      </c>
      <c r="B33" s="13"/>
      <c r="C33" s="155">
        <v>4</v>
      </c>
      <c r="D33" s="155"/>
      <c r="E33" s="155"/>
      <c r="F33" s="25">
        <f t="shared" si="0"/>
        <v>4</v>
      </c>
      <c r="G33" s="19">
        <v>2</v>
      </c>
      <c r="H33" s="18"/>
      <c r="I33" s="18"/>
      <c r="J33" s="18"/>
      <c r="K33" s="18"/>
      <c r="L33" s="18"/>
      <c r="M33" s="27">
        <f t="shared" si="1"/>
        <v>2</v>
      </c>
      <c r="N33" s="249"/>
      <c r="O33" s="250"/>
      <c r="P33" s="250"/>
      <c r="Q33" s="251"/>
    </row>
    <row r="34" spans="1:17" ht="18" customHeight="1" thickBot="1">
      <c r="A34" s="143" t="s">
        <v>150</v>
      </c>
      <c r="B34" s="13"/>
      <c r="C34" s="155">
        <v>8</v>
      </c>
      <c r="D34" s="155"/>
      <c r="E34" s="155"/>
      <c r="F34" s="25">
        <f t="shared" si="0"/>
        <v>8</v>
      </c>
      <c r="G34" s="19">
        <v>6</v>
      </c>
      <c r="H34" s="18"/>
      <c r="I34" s="18"/>
      <c r="J34" s="18"/>
      <c r="K34" s="18">
        <v>2</v>
      </c>
      <c r="L34" s="18"/>
      <c r="M34" s="27">
        <f t="shared" si="1"/>
        <v>8</v>
      </c>
      <c r="N34" s="208" t="s">
        <v>52</v>
      </c>
      <c r="O34" s="209"/>
      <c r="P34" s="209"/>
      <c r="Q34" s="210"/>
    </row>
    <row r="35" spans="1:17" ht="18" customHeight="1" thickBot="1">
      <c r="A35" s="143" t="s">
        <v>136</v>
      </c>
      <c r="B35" s="13"/>
      <c r="C35" s="155">
        <v>8</v>
      </c>
      <c r="D35" s="155"/>
      <c r="E35" s="155"/>
      <c r="F35" s="25">
        <f t="shared" si="0"/>
        <v>8</v>
      </c>
      <c r="G35" s="19">
        <v>5</v>
      </c>
      <c r="H35" s="18"/>
      <c r="I35" s="18"/>
      <c r="J35" s="18"/>
      <c r="K35" s="18">
        <v>3</v>
      </c>
      <c r="L35" s="18"/>
      <c r="M35" s="27">
        <f t="shared" si="1"/>
        <v>8</v>
      </c>
      <c r="N35" s="246"/>
      <c r="O35" s="247"/>
      <c r="P35" s="247"/>
      <c r="Q35" s="248"/>
    </row>
    <row r="36" spans="1:17" ht="18" customHeight="1" thickBot="1">
      <c r="A36" s="143" t="s">
        <v>137</v>
      </c>
      <c r="B36" s="13">
        <v>1</v>
      </c>
      <c r="C36" s="155">
        <v>1</v>
      </c>
      <c r="D36" s="155"/>
      <c r="E36" s="155"/>
      <c r="F36" s="25">
        <f t="shared" si="0"/>
        <v>2</v>
      </c>
      <c r="G36" s="19">
        <v>2</v>
      </c>
      <c r="H36" s="18"/>
      <c r="I36" s="18"/>
      <c r="J36" s="18"/>
      <c r="K36" s="18"/>
      <c r="L36" s="18"/>
      <c r="M36" s="27">
        <f t="shared" si="1"/>
        <v>2</v>
      </c>
      <c r="N36" s="208" t="s">
        <v>35</v>
      </c>
      <c r="O36" s="209"/>
      <c r="P36" s="209"/>
      <c r="Q36" s="210"/>
    </row>
    <row r="37" spans="1:17" ht="18" customHeight="1" thickBot="1">
      <c r="A37" s="143" t="s">
        <v>138</v>
      </c>
      <c r="B37" s="13">
        <v>23</v>
      </c>
      <c r="C37" s="155"/>
      <c r="D37" s="155"/>
      <c r="E37" s="155"/>
      <c r="F37" s="25">
        <f t="shared" si="0"/>
        <v>23</v>
      </c>
      <c r="G37" s="19"/>
      <c r="H37" s="18"/>
      <c r="I37" s="18"/>
      <c r="J37" s="18"/>
      <c r="K37" s="18"/>
      <c r="L37" s="18"/>
      <c r="M37" s="27">
        <f t="shared" si="1"/>
        <v>0</v>
      </c>
      <c r="N37" s="211"/>
      <c r="O37" s="212"/>
      <c r="P37" s="212"/>
      <c r="Q37" s="213"/>
    </row>
    <row r="38" spans="1:17" ht="18" customHeight="1" thickBot="1">
      <c r="A38" s="143" t="s">
        <v>139</v>
      </c>
      <c r="B38" s="13"/>
      <c r="C38" s="155">
        <v>12</v>
      </c>
      <c r="D38" s="155"/>
      <c r="E38" s="155"/>
      <c r="F38" s="25">
        <f t="shared" si="0"/>
        <v>12</v>
      </c>
      <c r="G38" s="19">
        <v>1</v>
      </c>
      <c r="H38" s="18"/>
      <c r="I38" s="18"/>
      <c r="J38" s="18"/>
      <c r="K38" s="18"/>
      <c r="L38" s="18"/>
      <c r="M38" s="27">
        <f t="shared" si="1"/>
        <v>1</v>
      </c>
      <c r="N38" s="211"/>
      <c r="O38" s="212"/>
      <c r="P38" s="212"/>
      <c r="Q38" s="213"/>
    </row>
    <row r="39" spans="1:17" ht="18" customHeight="1" thickBot="1">
      <c r="A39" s="144" t="s">
        <v>57</v>
      </c>
      <c r="B39" s="13"/>
      <c r="C39" s="155">
        <v>14</v>
      </c>
      <c r="D39" s="155"/>
      <c r="E39" s="155"/>
      <c r="F39" s="25">
        <f t="shared" si="0"/>
        <v>14</v>
      </c>
      <c r="G39" s="19">
        <v>14</v>
      </c>
      <c r="H39" s="18"/>
      <c r="I39" s="18"/>
      <c r="J39" s="18"/>
      <c r="K39" s="18"/>
      <c r="L39" s="18"/>
      <c r="M39" s="27">
        <f t="shared" si="1"/>
        <v>14</v>
      </c>
      <c r="N39" s="211"/>
      <c r="O39" s="212"/>
      <c r="P39" s="212"/>
      <c r="Q39" s="213"/>
    </row>
    <row r="40" spans="1:17" ht="18" customHeight="1" thickBot="1">
      <c r="A40" s="144" t="s">
        <v>140</v>
      </c>
      <c r="B40" s="13">
        <v>25</v>
      </c>
      <c r="C40" s="155"/>
      <c r="D40" s="155"/>
      <c r="E40" s="155"/>
      <c r="F40" s="25">
        <f t="shared" si="0"/>
        <v>25</v>
      </c>
      <c r="G40" s="19"/>
      <c r="H40" s="18"/>
      <c r="I40" s="18"/>
      <c r="J40" s="18"/>
      <c r="K40" s="18"/>
      <c r="L40" s="18"/>
      <c r="M40" s="27">
        <f t="shared" si="1"/>
        <v>0</v>
      </c>
      <c r="N40" s="246"/>
      <c r="O40" s="247"/>
      <c r="P40" s="247"/>
      <c r="Q40" s="248"/>
    </row>
    <row r="41" spans="1:17" ht="18" customHeight="1" thickBot="1">
      <c r="A41" s="145" t="s">
        <v>151</v>
      </c>
      <c r="B41" s="13"/>
      <c r="C41" s="155"/>
      <c r="D41" s="155">
        <v>9</v>
      </c>
      <c r="E41" s="155"/>
      <c r="F41" s="25"/>
      <c r="G41" s="19">
        <v>9</v>
      </c>
      <c r="H41" s="18"/>
      <c r="I41" s="18"/>
      <c r="J41" s="18"/>
      <c r="K41" s="18"/>
      <c r="L41" s="18"/>
      <c r="M41" s="27"/>
      <c r="N41" s="208" t="s">
        <v>53</v>
      </c>
      <c r="O41" s="209"/>
      <c r="P41" s="209"/>
      <c r="Q41" s="210"/>
    </row>
    <row r="42" spans="1:17" ht="18" customHeight="1" thickBot="1">
      <c r="A42" s="145" t="s">
        <v>142</v>
      </c>
      <c r="B42" s="13"/>
      <c r="C42" s="155"/>
      <c r="D42" s="155"/>
      <c r="E42" s="155"/>
      <c r="F42" s="25"/>
      <c r="G42" s="19"/>
      <c r="H42" s="18"/>
      <c r="I42" s="18"/>
      <c r="J42" s="18"/>
      <c r="K42" s="18"/>
      <c r="L42" s="18"/>
      <c r="M42" s="27"/>
      <c r="N42" s="211"/>
      <c r="O42" s="212"/>
      <c r="P42" s="212"/>
      <c r="Q42" s="213"/>
    </row>
    <row r="43" spans="1:17" ht="18" customHeight="1" thickBot="1">
      <c r="A43" s="145" t="s">
        <v>141</v>
      </c>
      <c r="B43" s="13"/>
      <c r="C43" s="155"/>
      <c r="D43" s="155">
        <v>4</v>
      </c>
      <c r="E43" s="155"/>
      <c r="F43" s="25">
        <f t="shared" si="0"/>
        <v>4</v>
      </c>
      <c r="G43" s="19">
        <v>4</v>
      </c>
      <c r="H43" s="18"/>
      <c r="I43" s="18"/>
      <c r="J43" s="18"/>
      <c r="K43" s="18"/>
      <c r="L43" s="18"/>
      <c r="M43" s="27">
        <f t="shared" si="1"/>
        <v>4</v>
      </c>
      <c r="N43" s="211"/>
      <c r="O43" s="212"/>
      <c r="P43" s="212"/>
      <c r="Q43" s="213"/>
    </row>
    <row r="44" spans="1:17" ht="18" customHeight="1" thickBot="1">
      <c r="A44" s="145" t="s">
        <v>30</v>
      </c>
      <c r="B44" s="13"/>
      <c r="C44" s="155"/>
      <c r="D44" s="155">
        <v>5</v>
      </c>
      <c r="E44" s="155"/>
      <c r="F44" s="25">
        <f t="shared" si="0"/>
        <v>5</v>
      </c>
      <c r="G44" s="19">
        <v>5</v>
      </c>
      <c r="H44" s="18"/>
      <c r="I44" s="18"/>
      <c r="J44" s="18"/>
      <c r="K44" s="18"/>
      <c r="L44" s="18"/>
      <c r="M44" s="27">
        <f t="shared" si="1"/>
        <v>5</v>
      </c>
      <c r="N44" s="211"/>
      <c r="O44" s="212"/>
      <c r="P44" s="212"/>
      <c r="Q44" s="213"/>
    </row>
    <row r="45" spans="1:17" ht="18" customHeight="1" thickBot="1">
      <c r="A45" s="145" t="s">
        <v>149</v>
      </c>
      <c r="B45" s="13"/>
      <c r="C45" s="155"/>
      <c r="D45" s="155"/>
      <c r="E45" s="155"/>
      <c r="F45" s="25"/>
      <c r="G45" s="19"/>
      <c r="H45" s="18"/>
      <c r="I45" s="18"/>
      <c r="J45" s="18"/>
      <c r="K45" s="18"/>
      <c r="L45" s="18"/>
      <c r="M45" s="27"/>
      <c r="N45" s="246"/>
      <c r="O45" s="247"/>
      <c r="P45" s="247"/>
      <c r="Q45" s="248"/>
    </row>
    <row r="46" spans="1:17" ht="17.25" thickBot="1">
      <c r="A46" s="13" t="s">
        <v>51</v>
      </c>
      <c r="B46" s="155"/>
      <c r="C46" s="155"/>
      <c r="D46" s="155"/>
      <c r="E46" s="155"/>
      <c r="F46" s="13">
        <f>SUM(F6:F38)</f>
        <v>548</v>
      </c>
      <c r="G46" s="155"/>
      <c r="H46" s="155"/>
      <c r="I46" s="155"/>
      <c r="J46" s="155"/>
      <c r="K46" s="28">
        <f>SUM(K23:K38)</f>
        <v>32</v>
      </c>
      <c r="L46" s="155"/>
      <c r="M46" s="29"/>
      <c r="N46" s="229"/>
      <c r="O46" s="230"/>
      <c r="P46" s="230"/>
      <c r="Q46" s="230"/>
    </row>
    <row r="47" spans="1:17" ht="17.25" thickBot="1">
      <c r="A47" s="4"/>
      <c r="B47" s="157"/>
      <c r="F47" s="4"/>
      <c r="G47" s="157"/>
      <c r="M47" s="1"/>
      <c r="P47"/>
    </row>
    <row r="48" spans="1:17" ht="23.25" customHeight="1" thickBot="1">
      <c r="A48" s="204" t="s">
        <v>64</v>
      </c>
      <c r="B48" s="238" t="s">
        <v>3</v>
      </c>
      <c r="C48" s="239"/>
      <c r="D48" s="239"/>
      <c r="E48" s="239"/>
      <c r="F48" s="239"/>
      <c r="G48" s="239"/>
      <c r="H48" s="240" t="s">
        <v>108</v>
      </c>
      <c r="I48" s="241"/>
      <c r="J48" s="241"/>
      <c r="K48" s="241"/>
      <c r="L48" s="231"/>
      <c r="M48" s="240" t="s">
        <v>5</v>
      </c>
      <c r="N48" s="239"/>
      <c r="O48" s="239"/>
      <c r="P48" s="239"/>
      <c r="Q48" s="242"/>
    </row>
    <row r="49" spans="1:17" s="3" customFormat="1" ht="27.75" customHeight="1" thickBot="1">
      <c r="A49" s="204"/>
      <c r="B49" s="13" t="s">
        <v>33</v>
      </c>
      <c r="C49" s="14" t="s">
        <v>61</v>
      </c>
      <c r="D49" s="14" t="s">
        <v>62</v>
      </c>
      <c r="E49" s="14" t="s">
        <v>11</v>
      </c>
      <c r="F49" s="14" t="s">
        <v>107</v>
      </c>
      <c r="G49" s="24" t="s">
        <v>9</v>
      </c>
      <c r="H49" s="15" t="s">
        <v>61</v>
      </c>
      <c r="I49" s="14" t="s">
        <v>62</v>
      </c>
      <c r="J49" s="14" t="s">
        <v>42</v>
      </c>
      <c r="K49" s="14" t="s">
        <v>12</v>
      </c>
      <c r="L49" s="26" t="s">
        <v>9</v>
      </c>
      <c r="M49" s="233" t="s">
        <v>109</v>
      </c>
      <c r="N49" s="243"/>
      <c r="O49" s="243"/>
      <c r="P49" s="243"/>
      <c r="Q49" s="244"/>
    </row>
    <row r="50" spans="1:17" ht="17.25" thickBot="1">
      <c r="A50" s="31" t="s">
        <v>72</v>
      </c>
      <c r="B50" s="156">
        <v>16</v>
      </c>
      <c r="C50" s="155"/>
      <c r="D50" s="155"/>
      <c r="E50" s="155"/>
      <c r="F50" s="155"/>
      <c r="G50" s="13">
        <f>SUM(G56)</f>
        <v>0</v>
      </c>
      <c r="H50" s="13"/>
      <c r="I50" s="155">
        <v>10</v>
      </c>
      <c r="J50" s="155"/>
      <c r="K50" s="155"/>
      <c r="L50" s="81">
        <f>SUM(H50:K50)</f>
        <v>10</v>
      </c>
      <c r="M50" s="234"/>
      <c r="N50" s="245"/>
      <c r="O50" s="245"/>
      <c r="P50" s="245"/>
      <c r="Q50" s="236"/>
    </row>
    <row r="51" spans="1:17" ht="17.25" thickBot="1">
      <c r="A51" s="31" t="s">
        <v>60</v>
      </c>
      <c r="B51" s="156">
        <v>14</v>
      </c>
      <c r="C51" s="155"/>
      <c r="D51" s="155"/>
      <c r="E51" s="155"/>
      <c r="F51" s="155"/>
      <c r="G51" s="13">
        <f t="shared" ref="G51:G55" si="2">SUM(B51:F51)</f>
        <v>14</v>
      </c>
      <c r="H51" s="13"/>
      <c r="I51" s="155">
        <v>8</v>
      </c>
      <c r="J51" s="155"/>
      <c r="K51" s="155"/>
      <c r="L51" s="81">
        <f t="shared" ref="L51:L53" si="3">SUM(H51:K51)</f>
        <v>8</v>
      </c>
      <c r="M51" s="234"/>
      <c r="N51" s="245"/>
      <c r="O51" s="245"/>
      <c r="P51" s="245"/>
      <c r="Q51" s="236"/>
    </row>
    <row r="52" spans="1:17" ht="17.25" thickBot="1">
      <c r="A52" s="31" t="s">
        <v>143</v>
      </c>
      <c r="B52" s="156">
        <v>8</v>
      </c>
      <c r="C52" s="155"/>
      <c r="D52" s="155"/>
      <c r="E52" s="155"/>
      <c r="F52" s="155"/>
      <c r="G52" s="13">
        <f t="shared" si="2"/>
        <v>8</v>
      </c>
      <c r="H52" s="13"/>
      <c r="I52" s="155"/>
      <c r="J52" s="155"/>
      <c r="K52" s="155"/>
      <c r="L52" s="81">
        <f t="shared" si="3"/>
        <v>0</v>
      </c>
      <c r="M52" s="234"/>
      <c r="N52" s="245"/>
      <c r="O52" s="245"/>
      <c r="P52" s="245"/>
      <c r="Q52" s="236"/>
    </row>
    <row r="53" spans="1:17" ht="17.25" thickBot="1">
      <c r="A53" s="31" t="s">
        <v>144</v>
      </c>
      <c r="B53" s="156"/>
      <c r="C53" s="155"/>
      <c r="D53" s="155"/>
      <c r="E53" s="155"/>
      <c r="F53" s="155"/>
      <c r="G53" s="13">
        <f t="shared" si="2"/>
        <v>0</v>
      </c>
      <c r="H53" s="13"/>
      <c r="I53" s="155"/>
      <c r="J53" s="155"/>
      <c r="K53" s="155"/>
      <c r="L53" s="81">
        <f t="shared" si="3"/>
        <v>0</v>
      </c>
      <c r="M53" s="234"/>
      <c r="N53" s="245"/>
      <c r="O53" s="245"/>
      <c r="P53" s="245"/>
      <c r="Q53" s="236"/>
    </row>
    <row r="54" spans="1:17" ht="17.25" thickBot="1">
      <c r="A54" s="31" t="s">
        <v>145</v>
      </c>
      <c r="B54" s="156">
        <v>4</v>
      </c>
      <c r="C54" s="155"/>
      <c r="D54" s="155"/>
      <c r="E54" s="155"/>
      <c r="F54" s="155"/>
      <c r="G54" s="13">
        <f>SUM(B54:F54)</f>
        <v>4</v>
      </c>
      <c r="H54" s="13"/>
      <c r="I54" s="155">
        <v>3</v>
      </c>
      <c r="J54" s="155"/>
      <c r="K54" s="155"/>
      <c r="L54" s="81"/>
      <c r="M54" s="234"/>
      <c r="N54" s="245"/>
      <c r="O54" s="245"/>
      <c r="P54" s="245"/>
      <c r="Q54" s="236"/>
    </row>
    <row r="55" spans="1:17" ht="17.25" thickBot="1">
      <c r="A55" s="31" t="s">
        <v>146</v>
      </c>
      <c r="B55" s="156">
        <v>3</v>
      </c>
      <c r="C55" s="155"/>
      <c r="D55" s="155"/>
      <c r="E55" s="155"/>
      <c r="F55" s="155"/>
      <c r="G55" s="13">
        <f t="shared" si="2"/>
        <v>3</v>
      </c>
      <c r="H55" s="13"/>
      <c r="I55" s="155">
        <v>3</v>
      </c>
      <c r="J55" s="155"/>
      <c r="K55" s="155"/>
      <c r="L55" s="81"/>
      <c r="M55" s="234"/>
      <c r="N55" s="245"/>
      <c r="O55" s="245"/>
      <c r="P55" s="245"/>
      <c r="Q55" s="236"/>
    </row>
    <row r="56" spans="1:17" ht="17.25" thickBot="1">
      <c r="A56" s="154" t="s">
        <v>9</v>
      </c>
      <c r="B56" s="13"/>
      <c r="C56" s="155"/>
      <c r="D56" s="155"/>
      <c r="E56" s="155"/>
      <c r="F56" s="155"/>
      <c r="G56" s="13"/>
      <c r="H56" s="13"/>
      <c r="I56" s="155"/>
      <c r="J56" s="155"/>
      <c r="K56" s="155"/>
      <c r="L56" s="155">
        <f>SUM(L50:L55)</f>
        <v>18</v>
      </c>
      <c r="M56" s="226"/>
      <c r="N56" s="227"/>
      <c r="O56" s="227"/>
      <c r="P56" s="227"/>
      <c r="Q56" s="228"/>
    </row>
    <row r="57" spans="1:17">
      <c r="K57" s="153"/>
    </row>
    <row r="61" spans="1:17">
      <c r="K61" s="153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1"/>
  <sheetViews>
    <sheetView zoomScale="115" zoomScaleNormal="115" workbookViewId="0">
      <selection activeCell="G59" sqref="G59"/>
    </sheetView>
  </sheetViews>
  <sheetFormatPr defaultRowHeight="16.5"/>
  <cols>
    <col min="1" max="1" width="26.875" style="2" customWidth="1"/>
    <col min="2" max="2" width="6.625" style="4" customWidth="1"/>
    <col min="3" max="6" width="6.625" style="48" customWidth="1"/>
    <col min="7" max="7" width="7.625" style="4" customWidth="1"/>
    <col min="8" max="8" width="7.75" style="48" customWidth="1"/>
    <col min="9" max="10" width="6.625" style="48" customWidth="1"/>
    <col min="11" max="11" width="9.25" style="48" customWidth="1"/>
    <col min="12" max="13" width="6.625" style="48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81</v>
      </c>
      <c r="B3" s="10"/>
      <c r="C3" s="46"/>
      <c r="D3" s="46"/>
      <c r="E3" s="46"/>
      <c r="F3" s="46"/>
      <c r="G3" s="10"/>
      <c r="H3" s="46"/>
      <c r="I3" s="46"/>
      <c r="J3" s="46"/>
      <c r="K3" s="46"/>
      <c r="L3" s="46"/>
      <c r="M3" s="46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45">
        <v>2</v>
      </c>
      <c r="D6" s="45"/>
      <c r="E6" s="45"/>
      <c r="F6" s="25">
        <f>SUM(B6:E6)</f>
        <v>2</v>
      </c>
      <c r="G6" s="17"/>
      <c r="H6" s="18"/>
      <c r="I6" s="18"/>
      <c r="J6" s="18">
        <v>2</v>
      </c>
      <c r="K6" s="18"/>
      <c r="L6" s="18"/>
      <c r="M6" s="27">
        <f>SUM(G6:L6)</f>
        <v>2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45">
        <v>4</v>
      </c>
      <c r="D7" s="45"/>
      <c r="E7" s="45"/>
      <c r="F7" s="25">
        <f t="shared" ref="F7:F45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5" si="1">SUM(G7:L7)</f>
        <v>4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45">
        <v>1</v>
      </c>
      <c r="D8" s="45"/>
      <c r="E8" s="45"/>
      <c r="F8" s="25">
        <f t="shared" si="0"/>
        <v>1</v>
      </c>
      <c r="G8" s="19"/>
      <c r="H8" s="18"/>
      <c r="I8" s="18"/>
      <c r="J8" s="18">
        <v>1</v>
      </c>
      <c r="K8" s="18"/>
      <c r="L8" s="18"/>
      <c r="M8" s="27">
        <f t="shared" si="1"/>
        <v>1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45">
        <v>50</v>
      </c>
      <c r="D9" s="45"/>
      <c r="E9" s="45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45">
        <v>16</v>
      </c>
      <c r="D10" s="45"/>
      <c r="E10" s="45"/>
      <c r="F10" s="25">
        <f t="shared" si="0"/>
        <v>16</v>
      </c>
      <c r="G10" s="19"/>
      <c r="H10" s="18"/>
      <c r="I10" s="18"/>
      <c r="J10" s="18">
        <v>16</v>
      </c>
      <c r="K10" s="18"/>
      <c r="L10" s="18"/>
      <c r="M10" s="27">
        <f t="shared" si="1"/>
        <v>16</v>
      </c>
      <c r="N10" s="200"/>
      <c r="O10" s="200"/>
      <c r="P10" s="200"/>
      <c r="Q10" s="200"/>
    </row>
    <row r="11" spans="1:17" ht="18" customHeight="1" thickBot="1">
      <c r="A11" s="20" t="s">
        <v>14</v>
      </c>
      <c r="B11" s="13">
        <v>26</v>
      </c>
      <c r="C11" s="45">
        <v>12</v>
      </c>
      <c r="D11" s="45">
        <v>18</v>
      </c>
      <c r="E11" s="45">
        <v>16</v>
      </c>
      <c r="F11" s="25">
        <f t="shared" si="0"/>
        <v>72</v>
      </c>
      <c r="G11" s="19">
        <v>8</v>
      </c>
      <c r="H11" s="18"/>
      <c r="I11" s="18"/>
      <c r="J11" s="18"/>
      <c r="K11" s="18"/>
      <c r="L11" s="18">
        <v>17</v>
      </c>
      <c r="M11" s="27">
        <f t="shared" si="1"/>
        <v>25</v>
      </c>
      <c r="N11" s="199" t="s">
        <v>55</v>
      </c>
      <c r="O11" s="200"/>
      <c r="P11" s="200"/>
      <c r="Q11" s="200"/>
    </row>
    <row r="12" spans="1:17" ht="18" customHeight="1" thickBot="1">
      <c r="A12" s="20" t="s">
        <v>15</v>
      </c>
      <c r="B12" s="13"/>
      <c r="C12" s="45">
        <v>9</v>
      </c>
      <c r="D12" s="45"/>
      <c r="E12" s="45"/>
      <c r="F12" s="25">
        <f t="shared" si="0"/>
        <v>9</v>
      </c>
      <c r="G12" s="19">
        <v>9</v>
      </c>
      <c r="H12" s="18"/>
      <c r="I12" s="18"/>
      <c r="J12" s="18"/>
      <c r="K12" s="18"/>
      <c r="L12" s="18"/>
      <c r="M12" s="27">
        <f t="shared" si="1"/>
        <v>9</v>
      </c>
      <c r="N12" s="199" t="s">
        <v>54</v>
      </c>
      <c r="O12" s="200"/>
      <c r="P12" s="200"/>
      <c r="Q12" s="200"/>
    </row>
    <row r="13" spans="1:17" ht="18" customHeight="1" thickBot="1">
      <c r="A13" s="20" t="s">
        <v>16</v>
      </c>
      <c r="B13" s="13"/>
      <c r="C13" s="45">
        <v>17</v>
      </c>
      <c r="D13" s="45"/>
      <c r="E13" s="45"/>
      <c r="F13" s="25">
        <f t="shared" si="0"/>
        <v>17</v>
      </c>
      <c r="G13" s="19">
        <v>17</v>
      </c>
      <c r="H13" s="18"/>
      <c r="I13" s="18"/>
      <c r="J13" s="18"/>
      <c r="K13" s="18"/>
      <c r="L13" s="18"/>
      <c r="M13" s="27">
        <f t="shared" si="1"/>
        <v>17</v>
      </c>
      <c r="N13" s="200"/>
      <c r="O13" s="200"/>
      <c r="P13" s="200"/>
      <c r="Q13" s="200"/>
    </row>
    <row r="14" spans="1:17" ht="18" customHeight="1" thickBot="1">
      <c r="A14" s="20" t="s">
        <v>17</v>
      </c>
      <c r="B14" s="13"/>
      <c r="C14" s="45">
        <v>4</v>
      </c>
      <c r="D14" s="45"/>
      <c r="E14" s="45"/>
      <c r="F14" s="25">
        <f t="shared" si="0"/>
        <v>4</v>
      </c>
      <c r="G14" s="19">
        <v>2</v>
      </c>
      <c r="H14" s="18"/>
      <c r="I14" s="18"/>
      <c r="J14" s="18">
        <v>2</v>
      </c>
      <c r="K14" s="18"/>
      <c r="L14" s="18"/>
      <c r="M14" s="27">
        <f t="shared" si="1"/>
        <v>4</v>
      </c>
      <c r="N14" s="200"/>
      <c r="O14" s="200"/>
      <c r="P14" s="200"/>
      <c r="Q14" s="200"/>
    </row>
    <row r="15" spans="1:17" ht="18" customHeight="1" thickBot="1">
      <c r="A15" s="20" t="s">
        <v>18</v>
      </c>
      <c r="B15" s="13"/>
      <c r="C15" s="45">
        <v>4</v>
      </c>
      <c r="D15" s="45"/>
      <c r="E15" s="45"/>
      <c r="F15" s="25">
        <f t="shared" si="0"/>
        <v>4</v>
      </c>
      <c r="G15" s="19">
        <v>4</v>
      </c>
      <c r="H15" s="18"/>
      <c r="I15" s="18"/>
      <c r="J15" s="18"/>
      <c r="K15" s="18"/>
      <c r="L15" s="18"/>
      <c r="M15" s="27">
        <f t="shared" si="1"/>
        <v>4</v>
      </c>
      <c r="N15" s="200"/>
      <c r="O15" s="200"/>
      <c r="P15" s="200"/>
      <c r="Q15" s="200"/>
    </row>
    <row r="16" spans="1:17" ht="18" customHeight="1" thickBot="1">
      <c r="A16" s="20" t="s">
        <v>31</v>
      </c>
      <c r="B16" s="13"/>
      <c r="C16" s="45">
        <v>8</v>
      </c>
      <c r="D16" s="45"/>
      <c r="E16" s="45"/>
      <c r="F16" s="25">
        <f t="shared" si="0"/>
        <v>8</v>
      </c>
      <c r="G16" s="19">
        <v>5</v>
      </c>
      <c r="H16" s="18"/>
      <c r="I16" s="18"/>
      <c r="J16" s="18">
        <v>3</v>
      </c>
      <c r="K16" s="18"/>
      <c r="L16" s="18"/>
      <c r="M16" s="27">
        <f t="shared" si="1"/>
        <v>8</v>
      </c>
      <c r="N16" s="200"/>
      <c r="O16" s="200"/>
      <c r="P16" s="200"/>
      <c r="Q16" s="200"/>
    </row>
    <row r="17" spans="1:17" ht="18" customHeight="1" thickBot="1">
      <c r="A17" s="20" t="s">
        <v>38</v>
      </c>
      <c r="B17" s="13"/>
      <c r="C17" s="45">
        <v>2</v>
      </c>
      <c r="D17" s="45"/>
      <c r="E17" s="45"/>
      <c r="F17" s="25">
        <f t="shared" si="0"/>
        <v>2</v>
      </c>
      <c r="G17" s="19">
        <v>2</v>
      </c>
      <c r="H17" s="18"/>
      <c r="I17" s="18"/>
      <c r="J17" s="18"/>
      <c r="K17" s="18"/>
      <c r="L17" s="18"/>
      <c r="M17" s="27">
        <f t="shared" si="1"/>
        <v>2</v>
      </c>
      <c r="N17" s="200"/>
      <c r="O17" s="200"/>
      <c r="P17" s="200"/>
      <c r="Q17" s="200"/>
    </row>
    <row r="18" spans="1:17" ht="18" customHeight="1" thickBot="1">
      <c r="A18" s="20" t="s">
        <v>37</v>
      </c>
      <c r="B18" s="13"/>
      <c r="C18" s="45">
        <v>3</v>
      </c>
      <c r="D18" s="45"/>
      <c r="E18" s="45"/>
      <c r="F18" s="25">
        <f t="shared" si="0"/>
        <v>3</v>
      </c>
      <c r="G18" s="19">
        <v>2</v>
      </c>
      <c r="H18" s="18"/>
      <c r="I18" s="18"/>
      <c r="J18" s="18">
        <v>1</v>
      </c>
      <c r="K18" s="18"/>
      <c r="L18" s="18"/>
      <c r="M18" s="27">
        <f t="shared" si="1"/>
        <v>3</v>
      </c>
      <c r="N18" s="200"/>
      <c r="O18" s="200"/>
      <c r="P18" s="200"/>
      <c r="Q18" s="200"/>
    </row>
    <row r="19" spans="1:17" ht="18" customHeight="1" thickBot="1">
      <c r="A19" s="20" t="s">
        <v>25</v>
      </c>
      <c r="B19" s="13"/>
      <c r="C19" s="45">
        <v>11</v>
      </c>
      <c r="D19" s="45">
        <v>4</v>
      </c>
      <c r="E19" s="45"/>
      <c r="F19" s="25">
        <f t="shared" si="0"/>
        <v>15</v>
      </c>
      <c r="G19" s="19">
        <v>15</v>
      </c>
      <c r="H19" s="18"/>
      <c r="I19" s="18"/>
      <c r="J19" s="18"/>
      <c r="K19" s="18"/>
      <c r="L19" s="18"/>
      <c r="M19" s="27">
        <f t="shared" si="1"/>
        <v>15</v>
      </c>
      <c r="N19" s="200"/>
      <c r="O19" s="200"/>
      <c r="P19" s="200"/>
      <c r="Q19" s="200"/>
    </row>
    <row r="20" spans="1:17" ht="18" customHeight="1" thickBot="1">
      <c r="A20" s="21" t="s">
        <v>20</v>
      </c>
      <c r="B20" s="13"/>
      <c r="C20" s="45">
        <v>6</v>
      </c>
      <c r="D20" s="45"/>
      <c r="E20" s="45"/>
      <c r="F20" s="25">
        <f t="shared" si="0"/>
        <v>6</v>
      </c>
      <c r="G20" s="19">
        <v>2</v>
      </c>
      <c r="H20" s="18"/>
      <c r="I20" s="18"/>
      <c r="J20" s="18"/>
      <c r="K20" s="18"/>
      <c r="L20" s="18"/>
      <c r="M20" s="27">
        <f t="shared" si="1"/>
        <v>2</v>
      </c>
      <c r="N20" s="208" t="s">
        <v>35</v>
      </c>
      <c r="O20" s="209"/>
      <c r="P20" s="209"/>
      <c r="Q20" s="210"/>
    </row>
    <row r="21" spans="1:17" ht="18" customHeight="1" thickBot="1">
      <c r="A21" s="21" t="s">
        <v>71</v>
      </c>
      <c r="B21" s="13">
        <v>64</v>
      </c>
      <c r="C21" s="45"/>
      <c r="D21" s="45"/>
      <c r="E21" s="45"/>
      <c r="F21" s="25">
        <f t="shared" si="0"/>
        <v>64</v>
      </c>
      <c r="G21" s="19">
        <v>10</v>
      </c>
      <c r="H21" s="18"/>
      <c r="I21" s="18"/>
      <c r="J21" s="18"/>
      <c r="K21" s="18"/>
      <c r="L21" s="18"/>
      <c r="M21" s="27">
        <f t="shared" si="1"/>
        <v>10</v>
      </c>
      <c r="N21" s="211"/>
      <c r="O21" s="212"/>
      <c r="P21" s="212"/>
      <c r="Q21" s="213"/>
    </row>
    <row r="22" spans="1:17" ht="18" customHeight="1" thickBot="1">
      <c r="A22" s="21" t="s">
        <v>69</v>
      </c>
      <c r="B22" s="13">
        <v>48</v>
      </c>
      <c r="C22" s="45">
        <v>20</v>
      </c>
      <c r="D22" s="45"/>
      <c r="E22" s="45"/>
      <c r="F22" s="25">
        <f t="shared" si="0"/>
        <v>68</v>
      </c>
      <c r="G22" s="19">
        <v>16</v>
      </c>
      <c r="H22" s="18"/>
      <c r="I22" s="18"/>
      <c r="J22" s="18"/>
      <c r="K22" s="18"/>
      <c r="L22" s="18"/>
      <c r="M22" s="27">
        <f t="shared" si="1"/>
        <v>16</v>
      </c>
      <c r="N22" s="211"/>
      <c r="O22" s="212"/>
      <c r="P22" s="212"/>
      <c r="Q22" s="213"/>
    </row>
    <row r="23" spans="1:17" ht="18" customHeight="1" thickBot="1">
      <c r="A23" s="21" t="s">
        <v>70</v>
      </c>
      <c r="B23" s="13">
        <v>4</v>
      </c>
      <c r="C23" s="45">
        <v>10</v>
      </c>
      <c r="D23" s="45"/>
      <c r="E23" s="45"/>
      <c r="F23" s="25">
        <f t="shared" si="0"/>
        <v>14</v>
      </c>
      <c r="G23" s="19">
        <v>9</v>
      </c>
      <c r="H23" s="18"/>
      <c r="I23" s="18"/>
      <c r="J23" s="18"/>
      <c r="K23" s="18"/>
      <c r="L23" s="18"/>
      <c r="M23" s="27">
        <f t="shared" si="1"/>
        <v>9</v>
      </c>
      <c r="N23" s="211"/>
      <c r="O23" s="212"/>
      <c r="P23" s="212"/>
      <c r="Q23" s="213"/>
    </row>
    <row r="24" spans="1:17" ht="18" customHeight="1" thickBot="1">
      <c r="A24" s="21" t="s">
        <v>57</v>
      </c>
      <c r="B24" s="13">
        <v>127</v>
      </c>
      <c r="C24" s="45">
        <v>50</v>
      </c>
      <c r="D24" s="45"/>
      <c r="E24" s="45"/>
      <c r="F24" s="25">
        <f t="shared" si="0"/>
        <v>177</v>
      </c>
      <c r="G24" s="19">
        <v>33</v>
      </c>
      <c r="H24" s="18"/>
      <c r="I24" s="18"/>
      <c r="J24" s="18"/>
      <c r="K24" s="18"/>
      <c r="L24" s="18"/>
      <c r="M24" s="27">
        <f t="shared" si="1"/>
        <v>33</v>
      </c>
      <c r="N24" s="214"/>
      <c r="O24" s="215"/>
      <c r="P24" s="215"/>
      <c r="Q24" s="216"/>
    </row>
    <row r="25" spans="1:17" ht="18" customHeight="1" thickBot="1">
      <c r="A25" s="21" t="s">
        <v>83</v>
      </c>
      <c r="B25" s="13">
        <v>2</v>
      </c>
      <c r="C25" s="55">
        <v>10</v>
      </c>
      <c r="D25" s="55"/>
      <c r="E25" s="55"/>
      <c r="F25" s="25">
        <f t="shared" si="0"/>
        <v>12</v>
      </c>
      <c r="G25" s="19">
        <v>4</v>
      </c>
      <c r="H25" s="18"/>
      <c r="I25" s="18"/>
      <c r="J25" s="18"/>
      <c r="K25" s="18"/>
      <c r="L25" s="18"/>
      <c r="M25" s="27">
        <f t="shared" si="1"/>
        <v>4</v>
      </c>
      <c r="N25" s="214"/>
      <c r="O25" s="215"/>
      <c r="P25" s="215"/>
      <c r="Q25" s="216"/>
    </row>
    <row r="26" spans="1:17" ht="18" customHeight="1" thickBot="1">
      <c r="A26" s="21" t="s">
        <v>82</v>
      </c>
      <c r="B26" s="13"/>
      <c r="C26" s="55">
        <v>4</v>
      </c>
      <c r="D26" s="55"/>
      <c r="E26" s="55"/>
      <c r="F26" s="25">
        <f t="shared" si="0"/>
        <v>4</v>
      </c>
      <c r="G26" s="19">
        <v>4</v>
      </c>
      <c r="H26" s="18"/>
      <c r="I26" s="18"/>
      <c r="J26" s="18"/>
      <c r="K26" s="18"/>
      <c r="L26" s="18"/>
      <c r="M26" s="27">
        <f t="shared" si="1"/>
        <v>4</v>
      </c>
      <c r="N26" s="217"/>
      <c r="O26" s="218"/>
      <c r="P26" s="218"/>
      <c r="Q26" s="219"/>
    </row>
    <row r="27" spans="1:17" ht="18" customHeight="1" thickBot="1">
      <c r="A27" s="22" t="s">
        <v>23</v>
      </c>
      <c r="B27" s="13"/>
      <c r="C27" s="45">
        <v>12</v>
      </c>
      <c r="D27" s="45"/>
      <c r="E27" s="45"/>
      <c r="F27" s="25">
        <f t="shared" si="0"/>
        <v>12</v>
      </c>
      <c r="G27" s="19">
        <v>10</v>
      </c>
      <c r="H27" s="18"/>
      <c r="I27" s="18"/>
      <c r="J27" s="18"/>
      <c r="K27" s="18">
        <v>2</v>
      </c>
      <c r="L27" s="18"/>
      <c r="M27" s="27">
        <f t="shared" si="1"/>
        <v>12</v>
      </c>
      <c r="N27" s="199" t="s">
        <v>52</v>
      </c>
      <c r="O27" s="199"/>
      <c r="P27" s="199"/>
      <c r="Q27" s="199"/>
    </row>
    <row r="28" spans="1:17" ht="18" customHeight="1" thickBot="1">
      <c r="A28" s="22" t="s">
        <v>85</v>
      </c>
      <c r="B28" s="13"/>
      <c r="C28" s="45">
        <v>7</v>
      </c>
      <c r="D28" s="45"/>
      <c r="E28" s="45"/>
      <c r="F28" s="25">
        <f t="shared" si="0"/>
        <v>7</v>
      </c>
      <c r="G28" s="19">
        <v>7</v>
      </c>
      <c r="H28" s="18"/>
      <c r="I28" s="18"/>
      <c r="J28" s="18"/>
      <c r="K28" s="18"/>
      <c r="L28" s="18"/>
      <c r="M28" s="27">
        <f t="shared" si="1"/>
        <v>7</v>
      </c>
      <c r="N28" s="200"/>
      <c r="O28" s="200"/>
      <c r="P28" s="200"/>
      <c r="Q28" s="200"/>
    </row>
    <row r="29" spans="1:17" ht="18" customHeight="1" thickBot="1">
      <c r="A29" s="22" t="s">
        <v>22</v>
      </c>
      <c r="B29" s="13"/>
      <c r="C29" s="45">
        <v>8</v>
      </c>
      <c r="D29" s="45"/>
      <c r="E29" s="45"/>
      <c r="F29" s="25">
        <f t="shared" si="0"/>
        <v>8</v>
      </c>
      <c r="G29" s="19">
        <v>6</v>
      </c>
      <c r="H29" s="18"/>
      <c r="I29" s="18"/>
      <c r="J29" s="18"/>
      <c r="K29" s="18">
        <v>2</v>
      </c>
      <c r="L29" s="18"/>
      <c r="M29" s="27">
        <f t="shared" si="1"/>
        <v>8</v>
      </c>
      <c r="N29" s="200"/>
      <c r="O29" s="200"/>
      <c r="P29" s="200"/>
      <c r="Q29" s="200"/>
    </row>
    <row r="30" spans="1:17" ht="18" customHeight="1" thickBot="1">
      <c r="A30" s="22" t="s">
        <v>26</v>
      </c>
      <c r="B30" s="13"/>
      <c r="C30" s="45">
        <v>13</v>
      </c>
      <c r="D30" s="45">
        <v>6</v>
      </c>
      <c r="E30" s="45"/>
      <c r="F30" s="25">
        <f t="shared" si="0"/>
        <v>19</v>
      </c>
      <c r="G30" s="19">
        <v>12</v>
      </c>
      <c r="H30" s="18"/>
      <c r="I30" s="18"/>
      <c r="J30" s="18"/>
      <c r="K30" s="18">
        <v>7</v>
      </c>
      <c r="L30" s="18"/>
      <c r="M30" s="27">
        <f t="shared" si="1"/>
        <v>19</v>
      </c>
      <c r="N30" s="200"/>
      <c r="O30" s="200"/>
      <c r="P30" s="200"/>
      <c r="Q30" s="200"/>
    </row>
    <row r="31" spans="1:17" ht="18" customHeight="1" thickBot="1">
      <c r="A31" s="22" t="s">
        <v>19</v>
      </c>
      <c r="B31" s="13"/>
      <c r="C31" s="45">
        <v>10</v>
      </c>
      <c r="D31" s="45">
        <v>6</v>
      </c>
      <c r="E31" s="45">
        <v>8</v>
      </c>
      <c r="F31" s="25">
        <f t="shared" si="0"/>
        <v>24</v>
      </c>
      <c r="G31" s="19">
        <v>23</v>
      </c>
      <c r="H31" s="18"/>
      <c r="I31" s="18"/>
      <c r="J31" s="18"/>
      <c r="K31" s="18">
        <v>1</v>
      </c>
      <c r="L31" s="18"/>
      <c r="M31" s="27">
        <f t="shared" si="1"/>
        <v>24</v>
      </c>
      <c r="N31" s="200"/>
      <c r="O31" s="200"/>
      <c r="P31" s="200"/>
      <c r="Q31" s="200"/>
    </row>
    <row r="32" spans="1:17" ht="18" customHeight="1" thickBot="1">
      <c r="A32" s="22" t="s">
        <v>27</v>
      </c>
      <c r="B32" s="13"/>
      <c r="C32" s="45">
        <v>20</v>
      </c>
      <c r="D32" s="45"/>
      <c r="E32" s="45"/>
      <c r="F32" s="25">
        <f t="shared" si="0"/>
        <v>20</v>
      </c>
      <c r="G32" s="19">
        <v>14</v>
      </c>
      <c r="H32" s="18"/>
      <c r="I32" s="18"/>
      <c r="J32" s="18"/>
      <c r="K32" s="18">
        <v>6</v>
      </c>
      <c r="L32" s="18"/>
      <c r="M32" s="27">
        <f t="shared" si="1"/>
        <v>20</v>
      </c>
      <c r="N32" s="200"/>
      <c r="O32" s="200"/>
      <c r="P32" s="200"/>
      <c r="Q32" s="200"/>
    </row>
    <row r="33" spans="1:17" ht="18" customHeight="1" thickBot="1">
      <c r="A33" s="22" t="s">
        <v>46</v>
      </c>
      <c r="B33" s="13"/>
      <c r="C33" s="45">
        <v>12</v>
      </c>
      <c r="D33" s="45">
        <v>10</v>
      </c>
      <c r="E33" s="45"/>
      <c r="F33" s="25">
        <f t="shared" si="0"/>
        <v>22</v>
      </c>
      <c r="G33" s="19">
        <v>1</v>
      </c>
      <c r="H33" s="18"/>
      <c r="I33" s="18"/>
      <c r="J33" s="18"/>
      <c r="K33" s="18">
        <v>21</v>
      </c>
      <c r="L33" s="18"/>
      <c r="M33" s="27">
        <f t="shared" si="1"/>
        <v>22</v>
      </c>
      <c r="N33" s="200"/>
      <c r="O33" s="200"/>
      <c r="P33" s="200"/>
      <c r="Q33" s="200"/>
    </row>
    <row r="34" spans="1:17" ht="18" customHeight="1" thickBot="1">
      <c r="A34" s="22" t="s">
        <v>36</v>
      </c>
      <c r="B34" s="13"/>
      <c r="C34" s="45">
        <v>12</v>
      </c>
      <c r="D34" s="45"/>
      <c r="E34" s="45"/>
      <c r="F34" s="25">
        <f t="shared" si="0"/>
        <v>12</v>
      </c>
      <c r="G34" s="19">
        <v>12</v>
      </c>
      <c r="H34" s="18"/>
      <c r="I34" s="18"/>
      <c r="J34" s="18"/>
      <c r="K34" s="18"/>
      <c r="L34" s="18"/>
      <c r="M34" s="27">
        <f t="shared" si="1"/>
        <v>12</v>
      </c>
      <c r="N34" s="200"/>
      <c r="O34" s="200"/>
      <c r="P34" s="200"/>
      <c r="Q34" s="200"/>
    </row>
    <row r="35" spans="1:17" ht="18" customHeight="1" thickBot="1">
      <c r="A35" s="22" t="s">
        <v>48</v>
      </c>
      <c r="B35" s="13"/>
      <c r="C35" s="45">
        <v>9</v>
      </c>
      <c r="D35" s="45"/>
      <c r="E35" s="45"/>
      <c r="F35" s="25">
        <f t="shared" si="0"/>
        <v>9</v>
      </c>
      <c r="G35" s="19">
        <v>8</v>
      </c>
      <c r="H35" s="18"/>
      <c r="I35" s="18"/>
      <c r="J35" s="18"/>
      <c r="K35" s="18">
        <v>1</v>
      </c>
      <c r="L35" s="18"/>
      <c r="M35" s="27">
        <f t="shared" si="1"/>
        <v>9</v>
      </c>
      <c r="N35" s="200"/>
      <c r="O35" s="200"/>
      <c r="P35" s="200"/>
      <c r="Q35" s="200"/>
    </row>
    <row r="36" spans="1:17" ht="18" customHeight="1" thickBot="1">
      <c r="A36" s="22" t="s">
        <v>47</v>
      </c>
      <c r="B36" s="13"/>
      <c r="C36" s="45">
        <v>3</v>
      </c>
      <c r="D36" s="45">
        <v>5</v>
      </c>
      <c r="E36" s="45"/>
      <c r="F36" s="25">
        <f t="shared" si="0"/>
        <v>8</v>
      </c>
      <c r="G36" s="19">
        <v>5</v>
      </c>
      <c r="H36" s="18"/>
      <c r="I36" s="18"/>
      <c r="J36" s="18"/>
      <c r="K36" s="18">
        <v>3</v>
      </c>
      <c r="L36" s="18"/>
      <c r="M36" s="27">
        <f t="shared" si="1"/>
        <v>8</v>
      </c>
      <c r="N36" s="200"/>
      <c r="O36" s="200"/>
      <c r="P36" s="200"/>
      <c r="Q36" s="200"/>
    </row>
    <row r="37" spans="1:17" ht="18" customHeight="1" thickBot="1">
      <c r="A37" s="22" t="s">
        <v>67</v>
      </c>
      <c r="B37" s="13"/>
      <c r="C37" s="45">
        <v>3</v>
      </c>
      <c r="D37" s="45">
        <v>5</v>
      </c>
      <c r="E37" s="45"/>
      <c r="F37" s="25">
        <f t="shared" si="0"/>
        <v>8</v>
      </c>
      <c r="G37" s="19">
        <v>6</v>
      </c>
      <c r="H37" s="18"/>
      <c r="I37" s="18"/>
      <c r="J37" s="18"/>
      <c r="K37" s="18">
        <v>2</v>
      </c>
      <c r="L37" s="18"/>
      <c r="M37" s="27">
        <f t="shared" si="1"/>
        <v>8</v>
      </c>
      <c r="N37" s="200"/>
      <c r="O37" s="200"/>
      <c r="P37" s="200"/>
      <c r="Q37" s="200"/>
    </row>
    <row r="38" spans="1:17" ht="18" customHeight="1" thickBot="1">
      <c r="A38" s="22" t="s">
        <v>68</v>
      </c>
      <c r="B38" s="13"/>
      <c r="C38" s="45">
        <v>9</v>
      </c>
      <c r="D38" s="45">
        <v>16</v>
      </c>
      <c r="E38" s="45"/>
      <c r="F38" s="25">
        <f t="shared" si="0"/>
        <v>25</v>
      </c>
      <c r="G38" s="19">
        <v>15</v>
      </c>
      <c r="H38" s="18"/>
      <c r="I38" s="18"/>
      <c r="J38" s="18"/>
      <c r="K38" s="18">
        <v>10</v>
      </c>
      <c r="L38" s="18"/>
      <c r="M38" s="27">
        <f t="shared" si="1"/>
        <v>25</v>
      </c>
      <c r="N38" s="200"/>
      <c r="O38" s="200"/>
      <c r="P38" s="200"/>
      <c r="Q38" s="200"/>
    </row>
    <row r="39" spans="1:17" ht="18" customHeight="1" thickBot="1">
      <c r="A39" s="22" t="s">
        <v>73</v>
      </c>
      <c r="B39" s="13"/>
      <c r="C39" s="45">
        <v>9</v>
      </c>
      <c r="D39" s="45"/>
      <c r="E39" s="45"/>
      <c r="F39" s="25">
        <f t="shared" si="0"/>
        <v>9</v>
      </c>
      <c r="G39" s="19">
        <v>8</v>
      </c>
      <c r="H39" s="18"/>
      <c r="I39" s="18"/>
      <c r="J39" s="18"/>
      <c r="K39" s="18">
        <v>1</v>
      </c>
      <c r="L39" s="18"/>
      <c r="M39" s="27">
        <f t="shared" si="1"/>
        <v>9</v>
      </c>
      <c r="N39" s="200"/>
      <c r="O39" s="200"/>
      <c r="P39" s="200"/>
      <c r="Q39" s="200"/>
    </row>
    <row r="40" spans="1:17" ht="18" customHeight="1" thickBot="1">
      <c r="A40" s="22" t="s">
        <v>21</v>
      </c>
      <c r="B40" s="13"/>
      <c r="C40" s="45">
        <v>14</v>
      </c>
      <c r="D40" s="45">
        <v>10</v>
      </c>
      <c r="E40" s="45">
        <v>8</v>
      </c>
      <c r="F40" s="25">
        <f t="shared" si="0"/>
        <v>32</v>
      </c>
      <c r="G40" s="19">
        <v>31</v>
      </c>
      <c r="H40" s="18"/>
      <c r="I40" s="18"/>
      <c r="J40" s="18"/>
      <c r="K40" s="18">
        <v>1</v>
      </c>
      <c r="L40" s="18"/>
      <c r="M40" s="27">
        <f t="shared" si="1"/>
        <v>32</v>
      </c>
      <c r="N40" s="200"/>
      <c r="O40" s="200"/>
      <c r="P40" s="200"/>
      <c r="Q40" s="200"/>
    </row>
    <row r="41" spans="1:17" ht="18" customHeight="1" thickBot="1">
      <c r="A41" s="23" t="s">
        <v>28</v>
      </c>
      <c r="B41" s="13"/>
      <c r="C41" s="45"/>
      <c r="D41" s="45"/>
      <c r="E41" s="45"/>
      <c r="F41" s="25">
        <f t="shared" si="0"/>
        <v>0</v>
      </c>
      <c r="G41" s="19">
        <v>19</v>
      </c>
      <c r="H41" s="18"/>
      <c r="I41" s="18"/>
      <c r="J41" s="18"/>
      <c r="K41" s="18"/>
      <c r="L41" s="18"/>
      <c r="M41" s="27">
        <f t="shared" si="1"/>
        <v>19</v>
      </c>
      <c r="N41" s="199" t="s">
        <v>53</v>
      </c>
      <c r="O41" s="200"/>
      <c r="P41" s="200"/>
      <c r="Q41" s="200"/>
    </row>
    <row r="42" spans="1:17" ht="18" customHeight="1" thickBot="1">
      <c r="A42" s="23" t="s">
        <v>29</v>
      </c>
      <c r="B42" s="13"/>
      <c r="C42" s="45"/>
      <c r="D42" s="45"/>
      <c r="E42" s="45"/>
      <c r="F42" s="25">
        <f t="shared" si="0"/>
        <v>0</v>
      </c>
      <c r="G42" s="19">
        <v>6</v>
      </c>
      <c r="H42" s="18"/>
      <c r="I42" s="18"/>
      <c r="J42" s="18"/>
      <c r="K42" s="18"/>
      <c r="L42" s="18"/>
      <c r="M42" s="27">
        <f t="shared" si="1"/>
        <v>6</v>
      </c>
      <c r="N42" s="200"/>
      <c r="O42" s="200"/>
      <c r="P42" s="200"/>
      <c r="Q42" s="200"/>
    </row>
    <row r="43" spans="1:17" ht="18" customHeight="1" thickBot="1">
      <c r="A43" s="23" t="s">
        <v>32</v>
      </c>
      <c r="B43" s="13"/>
      <c r="C43" s="45"/>
      <c r="D43" s="45"/>
      <c r="E43" s="45"/>
      <c r="F43" s="25">
        <f t="shared" si="0"/>
        <v>0</v>
      </c>
      <c r="G43" s="19">
        <v>10</v>
      </c>
      <c r="H43" s="18"/>
      <c r="I43" s="18"/>
      <c r="J43" s="18"/>
      <c r="K43" s="18"/>
      <c r="L43" s="18"/>
      <c r="M43" s="27">
        <f t="shared" si="1"/>
        <v>10</v>
      </c>
      <c r="N43" s="200"/>
      <c r="O43" s="200"/>
      <c r="P43" s="200"/>
      <c r="Q43" s="200"/>
    </row>
    <row r="44" spans="1:17" ht="18" customHeight="1" thickBot="1">
      <c r="A44" s="23" t="s">
        <v>30</v>
      </c>
      <c r="B44" s="13"/>
      <c r="C44" s="45"/>
      <c r="D44" s="45"/>
      <c r="E44" s="45"/>
      <c r="F44" s="25">
        <f t="shared" si="0"/>
        <v>0</v>
      </c>
      <c r="G44" s="19">
        <v>11</v>
      </c>
      <c r="H44" s="18"/>
      <c r="I44" s="18"/>
      <c r="J44" s="18"/>
      <c r="K44" s="18"/>
      <c r="L44" s="18"/>
      <c r="M44" s="27">
        <f t="shared" si="1"/>
        <v>11</v>
      </c>
      <c r="N44" s="200"/>
      <c r="O44" s="200"/>
      <c r="P44" s="200"/>
      <c r="Q44" s="200"/>
    </row>
    <row r="45" spans="1:17" ht="18" customHeight="1" thickBot="1">
      <c r="A45" s="23" t="s">
        <v>44</v>
      </c>
      <c r="B45" s="13"/>
      <c r="C45" s="45"/>
      <c r="D45" s="45"/>
      <c r="E45" s="45"/>
      <c r="F45" s="25">
        <f t="shared" si="0"/>
        <v>0</v>
      </c>
      <c r="G45" s="19">
        <v>2</v>
      </c>
      <c r="H45" s="18"/>
      <c r="I45" s="18"/>
      <c r="J45" s="18"/>
      <c r="K45" s="18"/>
      <c r="L45" s="18"/>
      <c r="M45" s="27">
        <f t="shared" si="1"/>
        <v>2</v>
      </c>
      <c r="N45" s="200"/>
      <c r="O45" s="200"/>
      <c r="P45" s="200"/>
      <c r="Q45" s="200"/>
    </row>
    <row r="46" spans="1:17" ht="17.25" thickBot="1">
      <c r="A46" s="13" t="s">
        <v>51</v>
      </c>
      <c r="B46" s="45"/>
      <c r="C46" s="45"/>
      <c r="D46" s="45"/>
      <c r="E46" s="45"/>
      <c r="F46" s="13">
        <f>SUM(F6:F40)</f>
        <v>767</v>
      </c>
      <c r="G46" s="45"/>
      <c r="H46" s="45"/>
      <c r="I46" s="45"/>
      <c r="J46" s="45"/>
      <c r="K46" s="28">
        <f>SUM(K27:K40)</f>
        <v>57</v>
      </c>
      <c r="L46" s="45"/>
      <c r="M46" s="29"/>
      <c r="N46" s="229"/>
      <c r="O46" s="230"/>
      <c r="P46" s="230"/>
      <c r="Q46" s="230"/>
    </row>
    <row r="47" spans="1:17" ht="17.25" thickBot="1">
      <c r="A47" s="4"/>
      <c r="B47" s="48"/>
      <c r="F47" s="4"/>
      <c r="G47" s="48"/>
      <c r="M47" s="1"/>
      <c r="P47"/>
    </row>
    <row r="48" spans="1:17" ht="23.25" customHeight="1" thickBot="1">
      <c r="A48" s="204" t="s">
        <v>64</v>
      </c>
      <c r="B48" s="205" t="s">
        <v>3</v>
      </c>
      <c r="C48" s="205"/>
      <c r="D48" s="205"/>
      <c r="E48" s="205"/>
      <c r="F48" s="205"/>
      <c r="G48" s="205" t="s">
        <v>4</v>
      </c>
      <c r="H48" s="205"/>
      <c r="I48" s="205"/>
      <c r="J48" s="205"/>
      <c r="K48" s="205"/>
      <c r="L48" s="205"/>
      <c r="M48" s="205"/>
      <c r="N48" s="231" t="s">
        <v>5</v>
      </c>
      <c r="O48" s="206"/>
      <c r="P48" s="206"/>
      <c r="Q48" s="206"/>
    </row>
    <row r="49" spans="1:17" s="3" customFormat="1" ht="27.75" customHeight="1" thickBot="1">
      <c r="A49" s="204"/>
      <c r="B49" s="13" t="s">
        <v>33</v>
      </c>
      <c r="C49" s="14" t="s">
        <v>61</v>
      </c>
      <c r="D49" s="14" t="s">
        <v>62</v>
      </c>
      <c r="E49" s="14" t="s">
        <v>42</v>
      </c>
      <c r="F49" s="24" t="s">
        <v>9</v>
      </c>
      <c r="G49" s="15" t="s">
        <v>61</v>
      </c>
      <c r="H49" s="14" t="s">
        <v>62</v>
      </c>
      <c r="I49" s="14" t="s">
        <v>11</v>
      </c>
      <c r="J49" s="14" t="s">
        <v>42</v>
      </c>
      <c r="K49" s="14" t="s">
        <v>12</v>
      </c>
      <c r="L49" s="14" t="s">
        <v>13</v>
      </c>
      <c r="M49" s="26" t="s">
        <v>9</v>
      </c>
      <c r="N49" s="221"/>
      <c r="O49" s="232"/>
      <c r="P49" s="232"/>
      <c r="Q49" s="232"/>
    </row>
    <row r="50" spans="1:17" ht="17.25" thickBot="1">
      <c r="A50" s="30" t="s">
        <v>58</v>
      </c>
      <c r="B50" s="47">
        <v>5</v>
      </c>
      <c r="C50" s="45"/>
      <c r="D50" s="45"/>
      <c r="E50" s="45"/>
      <c r="F50" s="13">
        <f>SUM(B50:E50)</f>
        <v>5</v>
      </c>
      <c r="G50" s="45"/>
      <c r="H50" s="45">
        <v>1</v>
      </c>
      <c r="I50" s="45"/>
      <c r="J50" s="45"/>
      <c r="K50" s="45"/>
      <c r="L50" s="45"/>
      <c r="M50" s="47">
        <f>G50+H50+I50+J50+K50+L50</f>
        <v>1</v>
      </c>
      <c r="N50" s="209" t="s">
        <v>63</v>
      </c>
      <c r="O50" s="220"/>
      <c r="P50" s="220"/>
      <c r="Q50" s="221"/>
    </row>
    <row r="51" spans="1:17" ht="17.25" thickBot="1">
      <c r="A51" s="31" t="s">
        <v>84</v>
      </c>
      <c r="B51" s="47"/>
      <c r="C51" s="45"/>
      <c r="D51" s="45">
        <v>8</v>
      </c>
      <c r="E51" s="45"/>
      <c r="F51" s="13">
        <f t="shared" ref="F51:F55" si="2">SUM(B51:E51)</f>
        <v>8</v>
      </c>
      <c r="G51" s="13"/>
      <c r="H51" s="45">
        <v>5</v>
      </c>
      <c r="I51" s="45"/>
      <c r="J51" s="45"/>
      <c r="K51" s="45"/>
      <c r="L51" s="45"/>
      <c r="M51" s="47">
        <f t="shared" ref="M51:M55" si="3">G51+H51+I51+J51+K51+L51</f>
        <v>5</v>
      </c>
      <c r="N51" s="225"/>
      <c r="O51" s="223"/>
      <c r="P51" s="223"/>
      <c r="Q51" s="224"/>
    </row>
    <row r="52" spans="1:17" ht="17.25" thickBot="1">
      <c r="A52" s="31" t="s">
        <v>72</v>
      </c>
      <c r="B52" s="47">
        <v>10</v>
      </c>
      <c r="C52" s="45"/>
      <c r="D52" s="45">
        <v>24</v>
      </c>
      <c r="E52" s="45"/>
      <c r="F52" s="13">
        <f t="shared" si="2"/>
        <v>34</v>
      </c>
      <c r="G52" s="13"/>
      <c r="H52" s="45">
        <v>26</v>
      </c>
      <c r="I52" s="45"/>
      <c r="J52" s="45"/>
      <c r="K52" s="45"/>
      <c r="L52" s="45"/>
      <c r="M52" s="47">
        <f t="shared" si="3"/>
        <v>26</v>
      </c>
      <c r="N52" s="225"/>
      <c r="O52" s="223"/>
      <c r="P52" s="223"/>
      <c r="Q52" s="224"/>
    </row>
    <row r="53" spans="1:17" ht="17.25" thickBot="1">
      <c r="A53" s="31" t="s">
        <v>60</v>
      </c>
      <c r="B53" s="47">
        <v>27</v>
      </c>
      <c r="C53" s="45"/>
      <c r="D53" s="45">
        <v>16</v>
      </c>
      <c r="E53" s="45"/>
      <c r="F53" s="13">
        <f t="shared" si="2"/>
        <v>43</v>
      </c>
      <c r="G53" s="13"/>
      <c r="H53" s="45">
        <v>10</v>
      </c>
      <c r="I53" s="45"/>
      <c r="J53" s="45"/>
      <c r="K53" s="45"/>
      <c r="L53" s="45"/>
      <c r="M53" s="47">
        <f t="shared" si="3"/>
        <v>10</v>
      </c>
      <c r="N53" s="225"/>
      <c r="O53" s="225"/>
      <c r="P53" s="225"/>
      <c r="Q53" s="224"/>
    </row>
    <row r="54" spans="1:17" ht="17.25" thickBot="1">
      <c r="A54" s="31" t="s">
        <v>74</v>
      </c>
      <c r="B54" s="47"/>
      <c r="C54" s="45"/>
      <c r="D54" s="45"/>
      <c r="E54" s="45"/>
      <c r="F54" s="13">
        <f t="shared" si="2"/>
        <v>0</v>
      </c>
      <c r="G54" s="13"/>
      <c r="H54" s="45"/>
      <c r="I54" s="45"/>
      <c r="J54" s="45">
        <v>50</v>
      </c>
      <c r="K54" s="45"/>
      <c r="L54" s="45"/>
      <c r="M54" s="47">
        <f t="shared" si="3"/>
        <v>50</v>
      </c>
      <c r="N54" s="225"/>
      <c r="O54" s="223"/>
      <c r="P54" s="223"/>
      <c r="Q54" s="224"/>
    </row>
    <row r="55" spans="1:17" ht="17.25" thickBot="1">
      <c r="A55" s="31" t="s">
        <v>65</v>
      </c>
      <c r="B55" s="13">
        <v>16</v>
      </c>
      <c r="C55" s="45"/>
      <c r="D55" s="45">
        <v>16</v>
      </c>
      <c r="E55" s="45"/>
      <c r="F55" s="13">
        <f t="shared" si="2"/>
        <v>32</v>
      </c>
      <c r="G55" s="13"/>
      <c r="H55" s="45">
        <v>5</v>
      </c>
      <c r="I55" s="45"/>
      <c r="J55" s="45"/>
      <c r="K55" s="45"/>
      <c r="L55" s="45">
        <f>SUM(L50:L54)</f>
        <v>0</v>
      </c>
      <c r="M55" s="47">
        <f t="shared" si="3"/>
        <v>5</v>
      </c>
      <c r="N55" s="227"/>
      <c r="O55" s="227"/>
      <c r="P55" s="227"/>
      <c r="Q55" s="228"/>
    </row>
    <row r="56" spans="1:17" ht="17.25" thickBot="1">
      <c r="A56" s="44" t="s">
        <v>9</v>
      </c>
      <c r="B56" s="13"/>
      <c r="C56" s="45"/>
      <c r="D56" s="45"/>
      <c r="E56" s="45"/>
      <c r="F56" s="13">
        <f>SUM(F50:F55)</f>
        <v>122</v>
      </c>
      <c r="G56" s="13"/>
      <c r="H56" s="45"/>
      <c r="I56" s="45"/>
      <c r="J56" s="45"/>
      <c r="K56" s="45"/>
      <c r="L56" s="45"/>
      <c r="M56" s="45">
        <f>SUM(M50:M55)</f>
        <v>97</v>
      </c>
    </row>
    <row r="57" spans="1:17">
      <c r="K57" s="46"/>
    </row>
    <row r="61" spans="1:17">
      <c r="K61" s="46"/>
    </row>
  </sheetData>
  <mergeCells count="18">
    <mergeCell ref="A48:A49"/>
    <mergeCell ref="B48:F48"/>
    <mergeCell ref="G48:M48"/>
    <mergeCell ref="N48:Q49"/>
    <mergeCell ref="N50:Q55"/>
    <mergeCell ref="N41:Q45"/>
    <mergeCell ref="N46:Q46"/>
    <mergeCell ref="A1:M2"/>
    <mergeCell ref="N2:N3"/>
    <mergeCell ref="A4:A5"/>
    <mergeCell ref="B4:F4"/>
    <mergeCell ref="G4:M4"/>
    <mergeCell ref="N4:Q5"/>
    <mergeCell ref="N20:Q26"/>
    <mergeCell ref="N6:Q10"/>
    <mergeCell ref="N11:Q11"/>
    <mergeCell ref="N12:Q19"/>
    <mergeCell ref="N27:Q40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Q61"/>
  <sheetViews>
    <sheetView topLeftCell="A16" zoomScale="115" zoomScaleNormal="115" workbookViewId="0">
      <selection activeCell="D51" sqref="D51"/>
    </sheetView>
  </sheetViews>
  <sheetFormatPr defaultRowHeight="16.5"/>
  <cols>
    <col min="1" max="1" width="26.875" style="2" customWidth="1"/>
    <col min="2" max="2" width="6.625" style="4" customWidth="1"/>
    <col min="3" max="6" width="6.625" style="161" customWidth="1"/>
    <col min="7" max="7" width="7.625" style="4" customWidth="1"/>
    <col min="8" max="8" width="7.75" style="161" customWidth="1"/>
    <col min="9" max="10" width="6.625" style="161" customWidth="1"/>
    <col min="11" max="11" width="9.25" style="161" customWidth="1"/>
    <col min="12" max="13" width="6.625" style="161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160</v>
      </c>
      <c r="B3" s="10"/>
      <c r="C3" s="162"/>
      <c r="D3" s="162"/>
      <c r="E3" s="162"/>
      <c r="F3" s="162"/>
      <c r="G3" s="10"/>
      <c r="H3" s="162"/>
      <c r="I3" s="162"/>
      <c r="J3" s="162"/>
      <c r="K3" s="162"/>
      <c r="L3" s="162"/>
      <c r="M3" s="162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160"/>
      <c r="D6" s="160"/>
      <c r="E6" s="160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160">
        <v>3</v>
      </c>
      <c r="D7" s="160"/>
      <c r="E7" s="160"/>
      <c r="F7" s="25">
        <f t="shared" ref="F7:F44" si="0">SUM(B7:E7)</f>
        <v>3</v>
      </c>
      <c r="G7" s="17"/>
      <c r="H7" s="18"/>
      <c r="I7" s="18"/>
      <c r="J7" s="18">
        <v>3</v>
      </c>
      <c r="K7" s="18"/>
      <c r="L7" s="18"/>
      <c r="M7" s="27">
        <f t="shared" ref="M7:M44" si="1">SUM(G7:L7)</f>
        <v>3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160"/>
      <c r="D8" s="160"/>
      <c r="E8" s="160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160">
        <v>50</v>
      </c>
      <c r="D9" s="160"/>
      <c r="E9" s="160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160">
        <v>8</v>
      </c>
      <c r="D10" s="160"/>
      <c r="E10" s="160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00"/>
      <c r="O10" s="200"/>
      <c r="P10" s="200"/>
      <c r="Q10" s="200"/>
    </row>
    <row r="11" spans="1:17" ht="18" customHeight="1" thickBot="1">
      <c r="A11" s="142" t="s">
        <v>148</v>
      </c>
      <c r="B11" s="13">
        <v>240</v>
      </c>
      <c r="C11" s="160">
        <v>8</v>
      </c>
      <c r="D11" s="160"/>
      <c r="E11" s="160"/>
      <c r="F11" s="25">
        <f t="shared" si="0"/>
        <v>248</v>
      </c>
      <c r="G11" s="19">
        <v>8</v>
      </c>
      <c r="H11" s="18"/>
      <c r="I11" s="18"/>
      <c r="J11" s="18"/>
      <c r="K11" s="18"/>
      <c r="L11" s="18"/>
      <c r="M11" s="27">
        <f t="shared" si="1"/>
        <v>8</v>
      </c>
      <c r="N11" s="199" t="s">
        <v>55</v>
      </c>
      <c r="O11" s="200"/>
      <c r="P11" s="200"/>
      <c r="Q11" s="200"/>
    </row>
    <row r="12" spans="1:17" ht="18" customHeight="1" thickBot="1">
      <c r="A12" s="142" t="s">
        <v>120</v>
      </c>
      <c r="B12" s="13"/>
      <c r="C12" s="160">
        <v>4</v>
      </c>
      <c r="D12" s="160"/>
      <c r="E12" s="160"/>
      <c r="F12" s="25">
        <f t="shared" si="0"/>
        <v>4</v>
      </c>
      <c r="G12" s="19">
        <v>1</v>
      </c>
      <c r="H12" s="18"/>
      <c r="I12" s="18"/>
      <c r="J12" s="18">
        <v>3</v>
      </c>
      <c r="K12" s="18"/>
      <c r="L12" s="18"/>
      <c r="M12" s="27">
        <f t="shared" si="1"/>
        <v>4</v>
      </c>
      <c r="N12" s="208" t="s">
        <v>54</v>
      </c>
      <c r="O12" s="209"/>
      <c r="P12" s="209"/>
      <c r="Q12" s="210"/>
    </row>
    <row r="13" spans="1:17" ht="18" customHeight="1" thickBot="1">
      <c r="A13" s="142" t="s">
        <v>16</v>
      </c>
      <c r="B13" s="13"/>
      <c r="C13" s="160">
        <v>20</v>
      </c>
      <c r="D13" s="160"/>
      <c r="E13" s="160"/>
      <c r="F13" s="25">
        <f t="shared" si="0"/>
        <v>20</v>
      </c>
      <c r="G13" s="19">
        <v>14</v>
      </c>
      <c r="H13" s="18"/>
      <c r="I13" s="18"/>
      <c r="J13" s="18">
        <v>6</v>
      </c>
      <c r="K13" s="18"/>
      <c r="L13" s="18"/>
      <c r="M13" s="27">
        <f t="shared" si="1"/>
        <v>20</v>
      </c>
      <c r="N13" s="211"/>
      <c r="O13" s="212"/>
      <c r="P13" s="212"/>
      <c r="Q13" s="213"/>
    </row>
    <row r="14" spans="1:17" ht="18" customHeight="1" thickBot="1">
      <c r="A14" s="142" t="s">
        <v>106</v>
      </c>
      <c r="B14" s="13"/>
      <c r="C14" s="160">
        <v>6</v>
      </c>
      <c r="D14" s="160">
        <v>6</v>
      </c>
      <c r="E14" s="160"/>
      <c r="F14" s="25">
        <f t="shared" si="0"/>
        <v>12</v>
      </c>
      <c r="G14" s="19">
        <v>9</v>
      </c>
      <c r="H14" s="18"/>
      <c r="I14" s="18"/>
      <c r="J14" s="18">
        <v>3</v>
      </c>
      <c r="K14" s="18"/>
      <c r="L14" s="18"/>
      <c r="M14" s="27">
        <f t="shared" si="1"/>
        <v>12</v>
      </c>
      <c r="N14" s="211"/>
      <c r="O14" s="212"/>
      <c r="P14" s="212"/>
      <c r="Q14" s="213"/>
    </row>
    <row r="15" spans="1:17" ht="18" customHeight="1" thickBot="1">
      <c r="A15" s="142" t="s">
        <v>31</v>
      </c>
      <c r="B15" s="13"/>
      <c r="C15" s="160">
        <v>8</v>
      </c>
      <c r="D15" s="160">
        <v>4</v>
      </c>
      <c r="E15" s="160"/>
      <c r="F15" s="25">
        <f t="shared" si="0"/>
        <v>12</v>
      </c>
      <c r="G15" s="19">
        <v>11</v>
      </c>
      <c r="H15" s="18"/>
      <c r="I15" s="18"/>
      <c r="J15" s="18">
        <v>1</v>
      </c>
      <c r="K15" s="18"/>
      <c r="L15" s="18"/>
      <c r="M15" s="27">
        <f t="shared" si="1"/>
        <v>12</v>
      </c>
      <c r="N15" s="246"/>
      <c r="O15" s="247"/>
      <c r="P15" s="247"/>
      <c r="Q15" s="248"/>
    </row>
    <row r="16" spans="1:17" ht="18" customHeight="1" thickBot="1">
      <c r="A16" s="142" t="s">
        <v>73</v>
      </c>
      <c r="B16" s="13"/>
      <c r="C16" s="160">
        <v>6</v>
      </c>
      <c r="D16" s="160"/>
      <c r="E16" s="160"/>
      <c r="F16" s="25">
        <f t="shared" si="0"/>
        <v>6</v>
      </c>
      <c r="G16" s="19">
        <v>6</v>
      </c>
      <c r="H16" s="18"/>
      <c r="I16" s="18"/>
      <c r="J16" s="18"/>
      <c r="K16" s="18"/>
      <c r="L16" s="18"/>
      <c r="M16" s="27">
        <f t="shared" si="1"/>
        <v>6</v>
      </c>
      <c r="N16" s="208" t="s">
        <v>52</v>
      </c>
      <c r="O16" s="209"/>
      <c r="P16" s="209"/>
      <c r="Q16" s="210"/>
    </row>
    <row r="17" spans="1:17" ht="18" customHeight="1" thickBot="1">
      <c r="A17" s="142" t="s">
        <v>122</v>
      </c>
      <c r="B17" s="13"/>
      <c r="C17" s="160">
        <v>3</v>
      </c>
      <c r="D17" s="160"/>
      <c r="E17" s="160"/>
      <c r="F17" s="25">
        <f t="shared" si="0"/>
        <v>3</v>
      </c>
      <c r="G17" s="19">
        <v>2</v>
      </c>
      <c r="H17" s="18"/>
      <c r="I17" s="18"/>
      <c r="J17" s="18"/>
      <c r="K17" s="18">
        <v>1</v>
      </c>
      <c r="L17" s="18"/>
      <c r="M17" s="27">
        <f t="shared" si="1"/>
        <v>3</v>
      </c>
      <c r="N17" s="246"/>
      <c r="O17" s="247"/>
      <c r="P17" s="247"/>
      <c r="Q17" s="248"/>
    </row>
    <row r="18" spans="1:17" ht="18" customHeight="1" thickBot="1">
      <c r="A18" s="142" t="s">
        <v>123</v>
      </c>
      <c r="B18" s="13">
        <v>7</v>
      </c>
      <c r="C18" s="160">
        <v>12</v>
      </c>
      <c r="D18" s="160"/>
      <c r="E18" s="160"/>
      <c r="F18" s="25">
        <f t="shared" si="0"/>
        <v>19</v>
      </c>
      <c r="G18" s="19">
        <v>11</v>
      </c>
      <c r="H18" s="18"/>
      <c r="I18" s="18"/>
      <c r="J18" s="18"/>
      <c r="K18" s="18"/>
      <c r="L18" s="18"/>
      <c r="M18" s="27">
        <f t="shared" si="1"/>
        <v>11</v>
      </c>
      <c r="N18" s="208" t="s">
        <v>35</v>
      </c>
      <c r="O18" s="209"/>
      <c r="P18" s="209"/>
      <c r="Q18" s="210"/>
    </row>
    <row r="19" spans="1:17" ht="18" customHeight="1" thickBot="1">
      <c r="A19" s="142" t="s">
        <v>124</v>
      </c>
      <c r="B19" s="13"/>
      <c r="C19" s="160">
        <v>7</v>
      </c>
      <c r="D19" s="160"/>
      <c r="E19" s="160"/>
      <c r="F19" s="25">
        <f t="shared" si="0"/>
        <v>7</v>
      </c>
      <c r="G19" s="19">
        <v>7</v>
      </c>
      <c r="H19" s="18"/>
      <c r="I19" s="18"/>
      <c r="J19" s="18"/>
      <c r="K19" s="18"/>
      <c r="L19" s="18"/>
      <c r="M19" s="27">
        <f t="shared" si="1"/>
        <v>7</v>
      </c>
      <c r="N19" s="208" t="s">
        <v>52</v>
      </c>
      <c r="O19" s="209"/>
      <c r="P19" s="209"/>
      <c r="Q19" s="210"/>
    </row>
    <row r="20" spans="1:17" ht="18" customHeight="1" thickBot="1">
      <c r="A20" s="142" t="s">
        <v>125</v>
      </c>
      <c r="B20" s="13"/>
      <c r="C20" s="160">
        <v>9</v>
      </c>
      <c r="D20" s="160"/>
      <c r="E20" s="160"/>
      <c r="F20" s="25">
        <f t="shared" si="0"/>
        <v>9</v>
      </c>
      <c r="G20" s="19">
        <v>9</v>
      </c>
      <c r="H20" s="18"/>
      <c r="I20" s="18"/>
      <c r="J20" s="18"/>
      <c r="K20" s="18"/>
      <c r="L20" s="18"/>
      <c r="M20" s="27">
        <f t="shared" si="1"/>
        <v>9</v>
      </c>
      <c r="N20" s="211"/>
      <c r="O20" s="212"/>
      <c r="P20" s="212"/>
      <c r="Q20" s="213"/>
    </row>
    <row r="21" spans="1:17" ht="18" customHeight="1" thickBot="1">
      <c r="A21" s="142" t="s">
        <v>126</v>
      </c>
      <c r="B21" s="13"/>
      <c r="C21" s="160">
        <v>4</v>
      </c>
      <c r="D21" s="160">
        <v>3</v>
      </c>
      <c r="E21" s="160"/>
      <c r="F21" s="25">
        <f t="shared" si="0"/>
        <v>7</v>
      </c>
      <c r="G21" s="19">
        <v>5</v>
      </c>
      <c r="H21" s="18"/>
      <c r="I21" s="18"/>
      <c r="J21" s="18"/>
      <c r="K21" s="18">
        <v>2</v>
      </c>
      <c r="L21" s="18"/>
      <c r="M21" s="27">
        <f t="shared" si="1"/>
        <v>7</v>
      </c>
      <c r="N21" s="214"/>
      <c r="O21" s="237"/>
      <c r="P21" s="237"/>
      <c r="Q21" s="216"/>
    </row>
    <row r="22" spans="1:17" ht="18" customHeight="1" thickBot="1">
      <c r="A22" s="142" t="s">
        <v>127</v>
      </c>
      <c r="B22" s="13"/>
      <c r="C22" s="160">
        <v>10</v>
      </c>
      <c r="D22" s="160">
        <v>6</v>
      </c>
      <c r="E22" s="160"/>
      <c r="F22" s="25">
        <f t="shared" si="0"/>
        <v>16</v>
      </c>
      <c r="G22" s="19">
        <v>16</v>
      </c>
      <c r="H22" s="18"/>
      <c r="I22" s="18"/>
      <c r="J22" s="18"/>
      <c r="K22" s="18"/>
      <c r="L22" s="18"/>
      <c r="M22" s="27">
        <f t="shared" si="1"/>
        <v>16</v>
      </c>
      <c r="N22" s="208" t="s">
        <v>52</v>
      </c>
      <c r="O22" s="209"/>
      <c r="P22" s="209"/>
      <c r="Q22" s="210"/>
    </row>
    <row r="23" spans="1:17" ht="18" customHeight="1" thickBot="1">
      <c r="A23" s="142" t="s">
        <v>128</v>
      </c>
      <c r="B23" s="13"/>
      <c r="C23" s="160">
        <v>11</v>
      </c>
      <c r="D23" s="160"/>
      <c r="E23" s="160"/>
      <c r="F23" s="25">
        <f t="shared" si="0"/>
        <v>11</v>
      </c>
      <c r="G23" s="19">
        <v>10</v>
      </c>
      <c r="H23" s="18"/>
      <c r="I23" s="18"/>
      <c r="J23" s="18"/>
      <c r="K23" s="18"/>
      <c r="L23" s="18"/>
      <c r="M23" s="27">
        <f t="shared" si="1"/>
        <v>10</v>
      </c>
      <c r="N23" s="211"/>
      <c r="O23" s="212"/>
      <c r="P23" s="212"/>
      <c r="Q23" s="213"/>
    </row>
    <row r="24" spans="1:17" ht="18" customHeight="1" thickBot="1">
      <c r="A24" s="142" t="s">
        <v>129</v>
      </c>
      <c r="B24" s="13"/>
      <c r="C24" s="160">
        <v>4</v>
      </c>
      <c r="D24" s="160"/>
      <c r="E24" s="160"/>
      <c r="F24" s="25">
        <f t="shared" si="0"/>
        <v>4</v>
      </c>
      <c r="G24" s="19">
        <v>1</v>
      </c>
      <c r="H24" s="18"/>
      <c r="I24" s="18"/>
      <c r="J24" s="18"/>
      <c r="K24" s="18">
        <v>3</v>
      </c>
      <c r="L24" s="18"/>
      <c r="M24" s="27">
        <f t="shared" si="1"/>
        <v>4</v>
      </c>
      <c r="N24" s="211"/>
      <c r="O24" s="212"/>
      <c r="P24" s="212"/>
      <c r="Q24" s="213"/>
    </row>
    <row r="25" spans="1:17" ht="18" customHeight="1" thickBot="1">
      <c r="A25" s="142" t="s">
        <v>130</v>
      </c>
      <c r="B25" s="13"/>
      <c r="C25" s="160">
        <v>4</v>
      </c>
      <c r="D25" s="160"/>
      <c r="E25" s="160"/>
      <c r="F25" s="25">
        <f t="shared" si="0"/>
        <v>4</v>
      </c>
      <c r="G25" s="19">
        <v>2</v>
      </c>
      <c r="H25" s="18"/>
      <c r="I25" s="18"/>
      <c r="J25" s="18"/>
      <c r="K25" s="18">
        <v>2</v>
      </c>
      <c r="L25" s="18"/>
      <c r="M25" s="27">
        <f t="shared" si="1"/>
        <v>4</v>
      </c>
      <c r="N25" s="211"/>
      <c r="O25" s="212"/>
      <c r="P25" s="212"/>
      <c r="Q25" s="213"/>
    </row>
    <row r="26" spans="1:17" ht="18" customHeight="1" thickBot="1">
      <c r="A26" s="142" t="s">
        <v>27</v>
      </c>
      <c r="B26" s="13"/>
      <c r="C26" s="160">
        <v>12</v>
      </c>
      <c r="D26" s="160"/>
      <c r="E26" s="160"/>
      <c r="F26" s="25">
        <f t="shared" si="0"/>
        <v>12</v>
      </c>
      <c r="G26" s="19">
        <v>10</v>
      </c>
      <c r="H26" s="18"/>
      <c r="I26" s="18"/>
      <c r="J26" s="18"/>
      <c r="K26" s="18">
        <v>2</v>
      </c>
      <c r="L26" s="18"/>
      <c r="M26" s="27">
        <f t="shared" si="1"/>
        <v>12</v>
      </c>
      <c r="N26" s="211"/>
      <c r="O26" s="212"/>
      <c r="P26" s="212"/>
      <c r="Q26" s="213"/>
    </row>
    <row r="27" spans="1:17" ht="18" customHeight="1" thickBot="1">
      <c r="A27" s="142" t="s">
        <v>131</v>
      </c>
      <c r="B27" s="13"/>
      <c r="C27" s="160">
        <v>11</v>
      </c>
      <c r="D27" s="160"/>
      <c r="E27" s="160"/>
      <c r="F27" s="25">
        <f t="shared" si="0"/>
        <v>11</v>
      </c>
      <c r="G27" s="19">
        <v>7</v>
      </c>
      <c r="H27" s="18"/>
      <c r="I27" s="18"/>
      <c r="J27" s="18"/>
      <c r="K27" s="18">
        <v>4</v>
      </c>
      <c r="L27" s="18"/>
      <c r="M27" s="27">
        <f t="shared" si="1"/>
        <v>11</v>
      </c>
      <c r="N27" s="246"/>
      <c r="O27" s="247"/>
      <c r="P27" s="247"/>
      <c r="Q27" s="248"/>
    </row>
    <row r="28" spans="1:17" ht="18" customHeight="1" thickBot="1">
      <c r="A28" s="142" t="s">
        <v>132</v>
      </c>
      <c r="B28" s="13"/>
      <c r="C28" s="160">
        <v>10</v>
      </c>
      <c r="D28" s="160"/>
      <c r="E28" s="160"/>
      <c r="F28" s="25">
        <f t="shared" si="0"/>
        <v>10</v>
      </c>
      <c r="G28" s="19">
        <v>7</v>
      </c>
      <c r="H28" s="18"/>
      <c r="I28" s="18"/>
      <c r="J28" s="18">
        <v>3</v>
      </c>
      <c r="K28" s="18"/>
      <c r="L28" s="18"/>
      <c r="M28" s="27">
        <f t="shared" si="1"/>
        <v>10</v>
      </c>
      <c r="N28" s="233" t="s">
        <v>54</v>
      </c>
      <c r="O28" s="220"/>
      <c r="P28" s="220"/>
      <c r="Q28" s="221"/>
    </row>
    <row r="29" spans="1:17" ht="18" customHeight="1" thickBot="1">
      <c r="A29" s="142" t="s">
        <v>133</v>
      </c>
      <c r="B29" s="13"/>
      <c r="C29" s="160">
        <v>4</v>
      </c>
      <c r="D29" s="160"/>
      <c r="E29" s="160"/>
      <c r="F29" s="25">
        <f t="shared" si="0"/>
        <v>4</v>
      </c>
      <c r="G29" s="19">
        <v>4</v>
      </c>
      <c r="H29" s="18"/>
      <c r="I29" s="18"/>
      <c r="J29" s="18"/>
      <c r="K29" s="18"/>
      <c r="L29" s="18"/>
      <c r="M29" s="27">
        <f t="shared" si="1"/>
        <v>4</v>
      </c>
      <c r="N29" s="249"/>
      <c r="O29" s="250"/>
      <c r="P29" s="250"/>
      <c r="Q29" s="251"/>
    </row>
    <row r="30" spans="1:17" ht="18" customHeight="1" thickBot="1">
      <c r="A30" s="142" t="s">
        <v>47</v>
      </c>
      <c r="B30" s="13"/>
      <c r="C30" s="160">
        <v>6</v>
      </c>
      <c r="D30" s="160">
        <v>6</v>
      </c>
      <c r="E30" s="160"/>
      <c r="F30" s="25">
        <f t="shared" si="0"/>
        <v>12</v>
      </c>
      <c r="G30" s="19">
        <v>12</v>
      </c>
      <c r="H30" s="18"/>
      <c r="I30" s="18"/>
      <c r="J30" s="18"/>
      <c r="K30" s="18"/>
      <c r="L30" s="18"/>
      <c r="M30" s="27">
        <f t="shared" si="1"/>
        <v>12</v>
      </c>
      <c r="N30" s="208" t="s">
        <v>52</v>
      </c>
      <c r="O30" s="209"/>
      <c r="P30" s="209"/>
      <c r="Q30" s="210"/>
    </row>
    <row r="31" spans="1:17" ht="18" customHeight="1" thickBot="1">
      <c r="A31" s="142" t="s">
        <v>134</v>
      </c>
      <c r="B31" s="13"/>
      <c r="C31" s="160">
        <v>12</v>
      </c>
      <c r="D31" s="160"/>
      <c r="E31" s="160"/>
      <c r="F31" s="25">
        <f t="shared" si="0"/>
        <v>12</v>
      </c>
      <c r="G31" s="19">
        <v>12</v>
      </c>
      <c r="H31" s="18"/>
      <c r="I31" s="18"/>
      <c r="J31" s="18"/>
      <c r="K31" s="18"/>
      <c r="L31" s="18"/>
      <c r="M31" s="27">
        <f t="shared" si="1"/>
        <v>12</v>
      </c>
      <c r="N31" s="246"/>
      <c r="O31" s="247"/>
      <c r="P31" s="247"/>
      <c r="Q31" s="248"/>
    </row>
    <row r="32" spans="1:17" ht="18" customHeight="1" thickBot="1">
      <c r="A32" s="142" t="s">
        <v>135</v>
      </c>
      <c r="B32" s="13"/>
      <c r="C32" s="160">
        <v>2</v>
      </c>
      <c r="D32" s="160"/>
      <c r="E32" s="160"/>
      <c r="F32" s="25">
        <f t="shared" si="0"/>
        <v>2</v>
      </c>
      <c r="G32" s="19">
        <v>1</v>
      </c>
      <c r="H32" s="18"/>
      <c r="I32" s="18"/>
      <c r="J32" s="18">
        <v>1</v>
      </c>
      <c r="K32" s="18"/>
      <c r="L32" s="18"/>
      <c r="M32" s="27">
        <f t="shared" si="1"/>
        <v>2</v>
      </c>
      <c r="N32" s="233" t="s">
        <v>54</v>
      </c>
      <c r="O32" s="220"/>
      <c r="P32" s="220"/>
      <c r="Q32" s="221"/>
    </row>
    <row r="33" spans="1:17" ht="18" customHeight="1" thickBot="1">
      <c r="A33" s="142" t="s">
        <v>147</v>
      </c>
      <c r="B33" s="13"/>
      <c r="C33" s="160">
        <v>2</v>
      </c>
      <c r="D33" s="160">
        <v>2</v>
      </c>
      <c r="E33" s="160"/>
      <c r="F33" s="25">
        <f t="shared" si="0"/>
        <v>4</v>
      </c>
      <c r="G33" s="19">
        <v>1</v>
      </c>
      <c r="H33" s="18"/>
      <c r="I33" s="18"/>
      <c r="J33" s="18">
        <v>3</v>
      </c>
      <c r="K33" s="18"/>
      <c r="L33" s="18"/>
      <c r="M33" s="27"/>
      <c r="N33" s="249"/>
      <c r="O33" s="250"/>
      <c r="P33" s="250"/>
      <c r="Q33" s="251"/>
    </row>
    <row r="34" spans="1:17" ht="18" customHeight="1" thickBot="1">
      <c r="A34" s="143" t="s">
        <v>150</v>
      </c>
      <c r="B34" s="13"/>
      <c r="C34" s="160">
        <v>8</v>
      </c>
      <c r="D34" s="160">
        <v>5</v>
      </c>
      <c r="E34" s="160"/>
      <c r="F34" s="25">
        <f t="shared" si="0"/>
        <v>13</v>
      </c>
      <c r="G34" s="19">
        <v>10</v>
      </c>
      <c r="H34" s="18"/>
      <c r="I34" s="18"/>
      <c r="J34" s="18"/>
      <c r="K34" s="18">
        <v>3</v>
      </c>
      <c r="L34" s="18"/>
      <c r="M34" s="27">
        <f t="shared" si="1"/>
        <v>13</v>
      </c>
      <c r="N34" s="208" t="s">
        <v>52</v>
      </c>
      <c r="O34" s="209"/>
      <c r="P34" s="209"/>
      <c r="Q34" s="210"/>
    </row>
    <row r="35" spans="1:17" ht="18" customHeight="1" thickBot="1">
      <c r="A35" s="143" t="s">
        <v>136</v>
      </c>
      <c r="B35" s="13"/>
      <c r="C35" s="160">
        <v>8</v>
      </c>
      <c r="D35" s="160">
        <v>3</v>
      </c>
      <c r="E35" s="160"/>
      <c r="F35" s="25">
        <f t="shared" si="0"/>
        <v>11</v>
      </c>
      <c r="G35" s="19">
        <v>6</v>
      </c>
      <c r="H35" s="18"/>
      <c r="I35" s="18">
        <v>2</v>
      </c>
      <c r="J35" s="18"/>
      <c r="K35" s="18">
        <v>3</v>
      </c>
      <c r="L35" s="18"/>
      <c r="M35" s="27">
        <f t="shared" si="1"/>
        <v>11</v>
      </c>
      <c r="N35" s="246"/>
      <c r="O35" s="247"/>
      <c r="P35" s="247"/>
      <c r="Q35" s="248"/>
    </row>
    <row r="36" spans="1:17" ht="18" customHeight="1" thickBot="1">
      <c r="A36" s="143" t="s">
        <v>137</v>
      </c>
      <c r="B36" s="13"/>
      <c r="C36" s="160"/>
      <c r="D36" s="160"/>
      <c r="E36" s="160"/>
      <c r="F36" s="25">
        <f t="shared" si="0"/>
        <v>0</v>
      </c>
      <c r="G36" s="19"/>
      <c r="H36" s="18"/>
      <c r="I36" s="18"/>
      <c r="J36" s="18"/>
      <c r="K36" s="18"/>
      <c r="L36" s="18"/>
      <c r="M36" s="27">
        <f t="shared" si="1"/>
        <v>0</v>
      </c>
      <c r="N36" s="208" t="s">
        <v>35</v>
      </c>
      <c r="O36" s="209"/>
      <c r="P36" s="209"/>
      <c r="Q36" s="210"/>
    </row>
    <row r="37" spans="1:17" ht="18" customHeight="1" thickBot="1">
      <c r="A37" s="143" t="s">
        <v>138</v>
      </c>
      <c r="B37" s="13">
        <v>23</v>
      </c>
      <c r="C37" s="160"/>
      <c r="D37" s="160"/>
      <c r="E37" s="160"/>
      <c r="F37" s="25">
        <f t="shared" si="0"/>
        <v>23</v>
      </c>
      <c r="G37" s="19">
        <v>3</v>
      </c>
      <c r="H37" s="18"/>
      <c r="I37" s="18"/>
      <c r="J37" s="18"/>
      <c r="K37" s="18"/>
      <c r="L37" s="18"/>
      <c r="M37" s="27">
        <f t="shared" si="1"/>
        <v>3</v>
      </c>
      <c r="N37" s="211"/>
      <c r="O37" s="212"/>
      <c r="P37" s="212"/>
      <c r="Q37" s="213"/>
    </row>
    <row r="38" spans="1:17" ht="18" customHeight="1" thickBot="1">
      <c r="A38" s="143" t="s">
        <v>139</v>
      </c>
      <c r="B38" s="13">
        <v>11</v>
      </c>
      <c r="C38" s="160"/>
      <c r="D38" s="160"/>
      <c r="E38" s="160"/>
      <c r="F38" s="25">
        <f t="shared" si="0"/>
        <v>11</v>
      </c>
      <c r="G38" s="19">
        <v>5</v>
      </c>
      <c r="H38" s="18"/>
      <c r="I38" s="18"/>
      <c r="J38" s="18"/>
      <c r="K38" s="18"/>
      <c r="L38" s="18"/>
      <c r="M38" s="27">
        <f t="shared" si="1"/>
        <v>5</v>
      </c>
      <c r="N38" s="211"/>
      <c r="O38" s="212"/>
      <c r="P38" s="212"/>
      <c r="Q38" s="213"/>
    </row>
    <row r="39" spans="1:17" ht="18" customHeight="1" thickBot="1">
      <c r="A39" s="144" t="s">
        <v>57</v>
      </c>
      <c r="B39" s="13"/>
      <c r="C39" s="160">
        <v>5</v>
      </c>
      <c r="D39" s="160"/>
      <c r="E39" s="160"/>
      <c r="F39" s="25">
        <f t="shared" si="0"/>
        <v>5</v>
      </c>
      <c r="G39" s="19">
        <v>5</v>
      </c>
      <c r="H39" s="18"/>
      <c r="I39" s="18"/>
      <c r="J39" s="18"/>
      <c r="K39" s="18"/>
      <c r="L39" s="18"/>
      <c r="M39" s="27">
        <f t="shared" si="1"/>
        <v>5</v>
      </c>
      <c r="N39" s="211"/>
      <c r="O39" s="212"/>
      <c r="P39" s="212"/>
      <c r="Q39" s="213"/>
    </row>
    <row r="40" spans="1:17" ht="18" customHeight="1" thickBot="1">
      <c r="A40" s="144" t="s">
        <v>140</v>
      </c>
      <c r="B40" s="13">
        <v>25</v>
      </c>
      <c r="C40" s="160"/>
      <c r="D40" s="160"/>
      <c r="E40" s="160"/>
      <c r="F40" s="25">
        <f t="shared" si="0"/>
        <v>25</v>
      </c>
      <c r="G40" s="19">
        <v>2</v>
      </c>
      <c r="H40" s="18"/>
      <c r="I40" s="18"/>
      <c r="J40" s="18"/>
      <c r="K40" s="18"/>
      <c r="L40" s="18"/>
      <c r="M40" s="27">
        <f t="shared" si="1"/>
        <v>2</v>
      </c>
      <c r="N40" s="246"/>
      <c r="O40" s="247"/>
      <c r="P40" s="247"/>
      <c r="Q40" s="248"/>
    </row>
    <row r="41" spans="1:17" ht="18" customHeight="1" thickBot="1">
      <c r="A41" s="145" t="s">
        <v>151</v>
      </c>
      <c r="B41" s="13"/>
      <c r="C41" s="160"/>
      <c r="D41" s="160">
        <v>7</v>
      </c>
      <c r="E41" s="160"/>
      <c r="F41" s="25"/>
      <c r="G41" s="19">
        <v>7</v>
      </c>
      <c r="H41" s="18"/>
      <c r="I41" s="18"/>
      <c r="J41" s="18"/>
      <c r="K41" s="18"/>
      <c r="L41" s="18"/>
      <c r="M41" s="27"/>
      <c r="N41" s="208" t="s">
        <v>53</v>
      </c>
      <c r="O41" s="209"/>
      <c r="P41" s="209"/>
      <c r="Q41" s="210"/>
    </row>
    <row r="42" spans="1:17" ht="18" customHeight="1" thickBot="1">
      <c r="A42" s="145" t="s">
        <v>142</v>
      </c>
      <c r="B42" s="13"/>
      <c r="C42" s="160"/>
      <c r="D42" s="160"/>
      <c r="E42" s="160"/>
      <c r="F42" s="25"/>
      <c r="G42" s="19"/>
      <c r="H42" s="18"/>
      <c r="I42" s="18"/>
      <c r="J42" s="18"/>
      <c r="K42" s="18"/>
      <c r="L42" s="18"/>
      <c r="M42" s="27"/>
      <c r="N42" s="211"/>
      <c r="O42" s="212"/>
      <c r="P42" s="212"/>
      <c r="Q42" s="213"/>
    </row>
    <row r="43" spans="1:17" ht="18" customHeight="1" thickBot="1">
      <c r="A43" s="145" t="s">
        <v>141</v>
      </c>
      <c r="B43" s="13"/>
      <c r="C43" s="160"/>
      <c r="D43" s="160">
        <v>3</v>
      </c>
      <c r="E43" s="160"/>
      <c r="F43" s="25">
        <f t="shared" si="0"/>
        <v>3</v>
      </c>
      <c r="G43" s="19">
        <v>3</v>
      </c>
      <c r="H43" s="18"/>
      <c r="I43" s="18"/>
      <c r="J43" s="18"/>
      <c r="K43" s="18"/>
      <c r="L43" s="18"/>
      <c r="M43" s="27">
        <f t="shared" si="1"/>
        <v>3</v>
      </c>
      <c r="N43" s="211"/>
      <c r="O43" s="212"/>
      <c r="P43" s="212"/>
      <c r="Q43" s="213"/>
    </row>
    <row r="44" spans="1:17" ht="18" customHeight="1" thickBot="1">
      <c r="A44" s="145" t="s">
        <v>30</v>
      </c>
      <c r="B44" s="13"/>
      <c r="C44" s="160"/>
      <c r="D44" s="160">
        <v>3</v>
      </c>
      <c r="E44" s="160"/>
      <c r="F44" s="25">
        <f t="shared" si="0"/>
        <v>3</v>
      </c>
      <c r="G44" s="19">
        <v>3</v>
      </c>
      <c r="H44" s="18"/>
      <c r="I44" s="18"/>
      <c r="J44" s="18"/>
      <c r="K44" s="18"/>
      <c r="L44" s="18"/>
      <c r="M44" s="27">
        <f t="shared" si="1"/>
        <v>3</v>
      </c>
      <c r="N44" s="211"/>
      <c r="O44" s="212"/>
      <c r="P44" s="212"/>
      <c r="Q44" s="213"/>
    </row>
    <row r="45" spans="1:17" ht="18" customHeight="1" thickBot="1">
      <c r="A45" s="145" t="s">
        <v>149</v>
      </c>
      <c r="B45" s="13"/>
      <c r="C45" s="160"/>
      <c r="D45" s="160"/>
      <c r="E45" s="160"/>
      <c r="F45" s="25"/>
      <c r="G45" s="19"/>
      <c r="H45" s="18"/>
      <c r="I45" s="18"/>
      <c r="J45" s="18"/>
      <c r="K45" s="18"/>
      <c r="L45" s="18"/>
      <c r="M45" s="27"/>
      <c r="N45" s="246"/>
      <c r="O45" s="247"/>
      <c r="P45" s="247"/>
      <c r="Q45" s="248"/>
    </row>
    <row r="46" spans="1:17" ht="17.25" thickBot="1">
      <c r="A46" s="13" t="s">
        <v>51</v>
      </c>
      <c r="B46" s="160"/>
      <c r="C46" s="160"/>
      <c r="D46" s="160"/>
      <c r="E46" s="160"/>
      <c r="F46" s="13">
        <f>SUM(F6:F38)</f>
        <v>568</v>
      </c>
      <c r="G46" s="160"/>
      <c r="H46" s="160"/>
      <c r="I46" s="160"/>
      <c r="J46" s="160"/>
      <c r="K46" s="28">
        <f>SUM(K23:K38)</f>
        <v>17</v>
      </c>
      <c r="L46" s="160"/>
      <c r="M46" s="29"/>
      <c r="N46" s="229"/>
      <c r="O46" s="230"/>
      <c r="P46" s="230"/>
      <c r="Q46" s="230"/>
    </row>
    <row r="47" spans="1:17" ht="17.25" thickBot="1">
      <c r="A47" s="4"/>
      <c r="B47" s="161"/>
      <c r="F47" s="4"/>
      <c r="G47" s="161"/>
      <c r="M47" s="1"/>
      <c r="P47"/>
    </row>
    <row r="48" spans="1:17" ht="23.25" customHeight="1" thickBot="1">
      <c r="A48" s="204" t="s">
        <v>64</v>
      </c>
      <c r="B48" s="238" t="s">
        <v>3</v>
      </c>
      <c r="C48" s="239"/>
      <c r="D48" s="239"/>
      <c r="E48" s="239"/>
      <c r="F48" s="239"/>
      <c r="G48" s="239"/>
      <c r="H48" s="240" t="s">
        <v>108</v>
      </c>
      <c r="I48" s="241"/>
      <c r="J48" s="241"/>
      <c r="K48" s="241"/>
      <c r="L48" s="231"/>
      <c r="M48" s="240" t="s">
        <v>5</v>
      </c>
      <c r="N48" s="239"/>
      <c r="O48" s="239"/>
      <c r="P48" s="239"/>
      <c r="Q48" s="242"/>
    </row>
    <row r="49" spans="1:17" s="3" customFormat="1" ht="27.75" customHeight="1" thickBot="1">
      <c r="A49" s="204"/>
      <c r="B49" s="13" t="s">
        <v>33</v>
      </c>
      <c r="C49" s="14" t="s">
        <v>61</v>
      </c>
      <c r="D49" s="14" t="s">
        <v>62</v>
      </c>
      <c r="E49" s="14" t="s">
        <v>11</v>
      </c>
      <c r="F49" s="14" t="s">
        <v>13</v>
      </c>
      <c r="G49" s="24" t="s">
        <v>9</v>
      </c>
      <c r="H49" s="15" t="s">
        <v>61</v>
      </c>
      <c r="I49" s="14" t="s">
        <v>62</v>
      </c>
      <c r="J49" s="14" t="s">
        <v>42</v>
      </c>
      <c r="K49" s="14" t="s">
        <v>12</v>
      </c>
      <c r="L49" s="26" t="s">
        <v>9</v>
      </c>
      <c r="M49" s="233" t="s">
        <v>63</v>
      </c>
      <c r="N49" s="243"/>
      <c r="O49" s="243"/>
      <c r="P49" s="243"/>
      <c r="Q49" s="244"/>
    </row>
    <row r="50" spans="1:17" ht="17.25" thickBot="1">
      <c r="A50" s="31" t="s">
        <v>72</v>
      </c>
      <c r="B50" s="158">
        <v>6</v>
      </c>
      <c r="C50" s="160"/>
      <c r="D50" s="160">
        <v>6</v>
      </c>
      <c r="E50" s="160"/>
      <c r="F50" s="160"/>
      <c r="G50" s="13">
        <f>SUM(B50:F50)</f>
        <v>12</v>
      </c>
      <c r="H50" s="13"/>
      <c r="I50" s="160">
        <v>10</v>
      </c>
      <c r="J50" s="160"/>
      <c r="K50" s="160"/>
      <c r="L50" s="81">
        <f>SUM(H50:K50)</f>
        <v>10</v>
      </c>
      <c r="M50" s="234"/>
      <c r="N50" s="245"/>
      <c r="O50" s="245"/>
      <c r="P50" s="245"/>
      <c r="Q50" s="236"/>
    </row>
    <row r="51" spans="1:17" ht="17.25" thickBot="1">
      <c r="A51" s="31" t="s">
        <v>60</v>
      </c>
      <c r="B51" s="158">
        <v>4</v>
      </c>
      <c r="C51" s="160"/>
      <c r="D51" s="160">
        <v>8</v>
      </c>
      <c r="E51" s="160"/>
      <c r="F51" s="160"/>
      <c r="G51" s="13">
        <f t="shared" ref="G51:G53" si="2">SUM(B51:F51)</f>
        <v>12</v>
      </c>
      <c r="H51" s="13"/>
      <c r="I51" s="160">
        <v>5</v>
      </c>
      <c r="J51" s="160"/>
      <c r="K51" s="160"/>
      <c r="L51" s="81">
        <f t="shared" ref="L51:L53" si="3">SUM(H51:K51)</f>
        <v>5</v>
      </c>
      <c r="M51" s="234"/>
      <c r="N51" s="245"/>
      <c r="O51" s="245"/>
      <c r="P51" s="245"/>
      <c r="Q51" s="236"/>
    </row>
    <row r="52" spans="1:17" ht="17.25" thickBot="1">
      <c r="A52" s="31" t="s">
        <v>143</v>
      </c>
      <c r="B52" s="158">
        <v>8</v>
      </c>
      <c r="C52" s="160"/>
      <c r="D52" s="160"/>
      <c r="E52" s="160"/>
      <c r="F52" s="160"/>
      <c r="G52" s="13">
        <f t="shared" si="2"/>
        <v>8</v>
      </c>
      <c r="H52" s="13"/>
      <c r="I52" s="160"/>
      <c r="J52" s="160"/>
      <c r="K52" s="160"/>
      <c r="L52" s="81">
        <f t="shared" si="3"/>
        <v>0</v>
      </c>
      <c r="M52" s="234"/>
      <c r="N52" s="245"/>
      <c r="O52" s="245"/>
      <c r="P52" s="245"/>
      <c r="Q52" s="236"/>
    </row>
    <row r="53" spans="1:17" ht="17.25" thickBot="1">
      <c r="A53" s="31" t="s">
        <v>144</v>
      </c>
      <c r="B53" s="158"/>
      <c r="C53" s="160"/>
      <c r="D53" s="160">
        <v>6</v>
      </c>
      <c r="E53" s="160"/>
      <c r="F53" s="160"/>
      <c r="G53" s="13">
        <f t="shared" si="2"/>
        <v>6</v>
      </c>
      <c r="H53" s="13"/>
      <c r="I53" s="160">
        <v>2</v>
      </c>
      <c r="J53" s="160"/>
      <c r="K53" s="160"/>
      <c r="L53" s="81">
        <f t="shared" si="3"/>
        <v>2</v>
      </c>
      <c r="M53" s="234"/>
      <c r="N53" s="245"/>
      <c r="O53" s="245"/>
      <c r="P53" s="245"/>
      <c r="Q53" s="236"/>
    </row>
    <row r="54" spans="1:17" ht="17.25" thickBot="1">
      <c r="A54" s="31" t="s">
        <v>145</v>
      </c>
      <c r="B54" s="158">
        <v>1</v>
      </c>
      <c r="C54" s="160"/>
      <c r="D54" s="160"/>
      <c r="E54" s="160"/>
      <c r="F54" s="160"/>
      <c r="G54" s="13"/>
      <c r="H54" s="13"/>
      <c r="I54" s="160">
        <v>1</v>
      </c>
      <c r="J54" s="160"/>
      <c r="K54" s="160"/>
      <c r="L54" s="81"/>
      <c r="M54" s="234"/>
      <c r="N54" s="245"/>
      <c r="O54" s="245"/>
      <c r="P54" s="245"/>
      <c r="Q54" s="236"/>
    </row>
    <row r="55" spans="1:17" ht="17.25" thickBot="1">
      <c r="A55" s="31" t="s">
        <v>146</v>
      </c>
      <c r="B55" s="158"/>
      <c r="C55" s="160"/>
      <c r="D55" s="160">
        <v>8</v>
      </c>
      <c r="E55" s="160"/>
      <c r="F55" s="160"/>
      <c r="G55" s="13"/>
      <c r="H55" s="13"/>
      <c r="I55" s="160">
        <v>8</v>
      </c>
      <c r="J55" s="160"/>
      <c r="K55" s="160"/>
      <c r="L55" s="81"/>
      <c r="M55" s="234"/>
      <c r="N55" s="245"/>
      <c r="O55" s="245"/>
      <c r="P55" s="245"/>
      <c r="Q55" s="236"/>
    </row>
    <row r="56" spans="1:17" ht="17.25" thickBot="1">
      <c r="A56" s="159" t="s">
        <v>9</v>
      </c>
      <c r="B56" s="13"/>
      <c r="C56" s="160"/>
      <c r="D56" s="160"/>
      <c r="E56" s="160"/>
      <c r="F56" s="160"/>
      <c r="G56" s="13">
        <f>SUM(G50:G55)</f>
        <v>38</v>
      </c>
      <c r="H56" s="13"/>
      <c r="I56" s="160"/>
      <c r="J56" s="160"/>
      <c r="K56" s="160"/>
      <c r="L56" s="160">
        <f>SUM(L50:L55)</f>
        <v>17</v>
      </c>
      <c r="M56" s="226"/>
      <c r="N56" s="227"/>
      <c r="O56" s="227"/>
      <c r="P56" s="227"/>
      <c r="Q56" s="228"/>
    </row>
    <row r="57" spans="1:17">
      <c r="K57" s="162"/>
    </row>
    <row r="61" spans="1:17">
      <c r="K61" s="162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61"/>
  <sheetViews>
    <sheetView topLeftCell="A37" zoomScale="115" zoomScaleNormal="115" workbookViewId="0">
      <selection activeCell="L54" sqref="L54"/>
    </sheetView>
  </sheetViews>
  <sheetFormatPr defaultRowHeight="16.5"/>
  <cols>
    <col min="1" max="1" width="26.875" style="2" customWidth="1"/>
    <col min="2" max="2" width="6.625" style="4" customWidth="1"/>
    <col min="3" max="6" width="6.625" style="168" customWidth="1"/>
    <col min="7" max="7" width="7.625" style="4" customWidth="1"/>
    <col min="8" max="8" width="7.75" style="168" customWidth="1"/>
    <col min="9" max="10" width="6.625" style="168" customWidth="1"/>
    <col min="11" max="11" width="9.25" style="168" customWidth="1"/>
    <col min="12" max="13" width="6.625" style="168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162</v>
      </c>
      <c r="B3" s="10"/>
      <c r="C3" s="164"/>
      <c r="D3" s="164"/>
      <c r="E3" s="164"/>
      <c r="F3" s="164"/>
      <c r="G3" s="10"/>
      <c r="H3" s="164"/>
      <c r="I3" s="164"/>
      <c r="J3" s="164"/>
      <c r="K3" s="164"/>
      <c r="L3" s="164"/>
      <c r="M3" s="164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166"/>
      <c r="D6" s="166"/>
      <c r="E6" s="166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166">
        <v>3</v>
      </c>
      <c r="D7" s="166"/>
      <c r="E7" s="166"/>
      <c r="F7" s="25">
        <f t="shared" ref="F7:F44" si="0">SUM(B7:E7)</f>
        <v>3</v>
      </c>
      <c r="G7" s="17"/>
      <c r="H7" s="18"/>
      <c r="I7" s="18"/>
      <c r="J7" s="18">
        <v>3</v>
      </c>
      <c r="K7" s="18"/>
      <c r="L7" s="18"/>
      <c r="M7" s="27">
        <f t="shared" ref="M7:M44" si="1">SUM(G7:L7)</f>
        <v>3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166"/>
      <c r="D8" s="166"/>
      <c r="E8" s="166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166">
        <v>50</v>
      </c>
      <c r="D9" s="166"/>
      <c r="E9" s="166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166">
        <v>8</v>
      </c>
      <c r="D10" s="166"/>
      <c r="E10" s="166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00"/>
      <c r="O10" s="200"/>
      <c r="P10" s="200"/>
      <c r="Q10" s="200"/>
    </row>
    <row r="11" spans="1:17" ht="18" customHeight="1" thickBot="1">
      <c r="A11" s="142" t="s">
        <v>148</v>
      </c>
      <c r="B11" s="13">
        <v>175</v>
      </c>
      <c r="C11" s="166">
        <v>8</v>
      </c>
      <c r="D11" s="166">
        <v>18</v>
      </c>
      <c r="E11" s="166"/>
      <c r="F11" s="25">
        <f>SUM(B11:E11)</f>
        <v>201</v>
      </c>
      <c r="G11" s="19">
        <v>1</v>
      </c>
      <c r="H11" s="18"/>
      <c r="I11" s="18"/>
      <c r="J11" s="18"/>
      <c r="K11" s="18"/>
      <c r="L11" s="18"/>
      <c r="M11" s="27">
        <f t="shared" si="1"/>
        <v>1</v>
      </c>
      <c r="N11" s="199" t="s">
        <v>55</v>
      </c>
      <c r="O11" s="200"/>
      <c r="P11" s="200"/>
      <c r="Q11" s="200"/>
    </row>
    <row r="12" spans="1:17" ht="18" customHeight="1" thickBot="1">
      <c r="A12" s="142" t="s">
        <v>120</v>
      </c>
      <c r="B12" s="13"/>
      <c r="C12" s="166">
        <v>4</v>
      </c>
      <c r="D12" s="166"/>
      <c r="E12" s="166"/>
      <c r="F12" s="25">
        <f t="shared" si="0"/>
        <v>4</v>
      </c>
      <c r="G12" s="19">
        <v>4</v>
      </c>
      <c r="H12" s="18"/>
      <c r="I12" s="18"/>
      <c r="J12" s="18"/>
      <c r="K12" s="18"/>
      <c r="L12" s="18"/>
      <c r="M12" s="27">
        <f t="shared" si="1"/>
        <v>4</v>
      </c>
      <c r="N12" s="208" t="s">
        <v>54</v>
      </c>
      <c r="O12" s="209"/>
      <c r="P12" s="209"/>
      <c r="Q12" s="210"/>
    </row>
    <row r="13" spans="1:17" ht="18" customHeight="1" thickBot="1">
      <c r="A13" s="142" t="s">
        <v>16</v>
      </c>
      <c r="B13" s="13"/>
      <c r="C13" s="166">
        <v>12</v>
      </c>
      <c r="D13" s="166"/>
      <c r="E13" s="166"/>
      <c r="F13" s="25">
        <f t="shared" si="0"/>
        <v>12</v>
      </c>
      <c r="G13" s="19">
        <v>10</v>
      </c>
      <c r="H13" s="18"/>
      <c r="I13" s="18"/>
      <c r="J13" s="18"/>
      <c r="K13" s="18"/>
      <c r="L13" s="18"/>
      <c r="M13" s="27">
        <f t="shared" si="1"/>
        <v>10</v>
      </c>
      <c r="N13" s="211"/>
      <c r="O13" s="212"/>
      <c r="P13" s="212"/>
      <c r="Q13" s="213"/>
    </row>
    <row r="14" spans="1:17" ht="18" customHeight="1" thickBot="1">
      <c r="A14" s="142" t="s">
        <v>106</v>
      </c>
      <c r="B14" s="13"/>
      <c r="C14" s="166">
        <v>9</v>
      </c>
      <c r="D14" s="166"/>
      <c r="E14" s="166"/>
      <c r="F14" s="25">
        <f t="shared" si="0"/>
        <v>9</v>
      </c>
      <c r="G14" s="19">
        <v>5</v>
      </c>
      <c r="H14" s="18"/>
      <c r="I14" s="18"/>
      <c r="J14" s="18"/>
      <c r="K14" s="18"/>
      <c r="L14" s="18"/>
      <c r="M14" s="27">
        <f t="shared" si="1"/>
        <v>5</v>
      </c>
      <c r="N14" s="211"/>
      <c r="O14" s="212"/>
      <c r="P14" s="212"/>
      <c r="Q14" s="213"/>
    </row>
    <row r="15" spans="1:17" ht="18" customHeight="1" thickBot="1">
      <c r="A15" s="142" t="s">
        <v>31</v>
      </c>
      <c r="B15" s="13"/>
      <c r="C15" s="166">
        <v>8</v>
      </c>
      <c r="D15" s="166"/>
      <c r="E15" s="166"/>
      <c r="F15" s="25">
        <f t="shared" si="0"/>
        <v>8</v>
      </c>
      <c r="G15" s="19">
        <v>2</v>
      </c>
      <c r="H15" s="18"/>
      <c r="I15" s="18"/>
      <c r="J15" s="18"/>
      <c r="K15" s="18"/>
      <c r="L15" s="18"/>
      <c r="M15" s="27">
        <f t="shared" si="1"/>
        <v>2</v>
      </c>
      <c r="N15" s="246"/>
      <c r="O15" s="247"/>
      <c r="P15" s="247"/>
      <c r="Q15" s="248"/>
    </row>
    <row r="16" spans="1:17" ht="18" customHeight="1" thickBot="1">
      <c r="A16" s="142" t="s">
        <v>73</v>
      </c>
      <c r="B16" s="13"/>
      <c r="C16" s="166">
        <v>6</v>
      </c>
      <c r="D16" s="166"/>
      <c r="E16" s="166"/>
      <c r="F16" s="25">
        <f t="shared" si="0"/>
        <v>6</v>
      </c>
      <c r="G16" s="19">
        <v>3</v>
      </c>
      <c r="H16" s="18"/>
      <c r="I16" s="18"/>
      <c r="J16" s="18"/>
      <c r="K16" s="18">
        <v>3</v>
      </c>
      <c r="L16" s="18"/>
      <c r="M16" s="27">
        <f t="shared" si="1"/>
        <v>6</v>
      </c>
      <c r="N16" s="208" t="s">
        <v>52</v>
      </c>
      <c r="O16" s="209"/>
      <c r="P16" s="209"/>
      <c r="Q16" s="210"/>
    </row>
    <row r="17" spans="1:17" ht="18" customHeight="1" thickBot="1">
      <c r="A17" s="142" t="s">
        <v>122</v>
      </c>
      <c r="B17" s="13"/>
      <c r="C17" s="166">
        <v>3</v>
      </c>
      <c r="D17" s="166"/>
      <c r="E17" s="166"/>
      <c r="F17" s="25">
        <f t="shared" si="0"/>
        <v>3</v>
      </c>
      <c r="G17" s="19">
        <v>2</v>
      </c>
      <c r="H17" s="18"/>
      <c r="I17" s="18"/>
      <c r="J17" s="18"/>
      <c r="K17" s="18">
        <v>1</v>
      </c>
      <c r="L17" s="18"/>
      <c r="M17" s="27">
        <f t="shared" si="1"/>
        <v>3</v>
      </c>
      <c r="N17" s="246"/>
      <c r="O17" s="247"/>
      <c r="P17" s="247"/>
      <c r="Q17" s="248"/>
    </row>
    <row r="18" spans="1:17" ht="18" customHeight="1" thickBot="1">
      <c r="A18" s="142" t="s">
        <v>123</v>
      </c>
      <c r="B18" s="13">
        <v>8</v>
      </c>
      <c r="C18" s="166">
        <v>12</v>
      </c>
      <c r="D18" s="166"/>
      <c r="E18" s="166"/>
      <c r="F18" s="25">
        <f t="shared" si="0"/>
        <v>20</v>
      </c>
      <c r="G18" s="19">
        <v>13</v>
      </c>
      <c r="H18" s="18"/>
      <c r="I18" s="18"/>
      <c r="J18" s="18"/>
      <c r="K18" s="18"/>
      <c r="L18" s="18"/>
      <c r="M18" s="27">
        <f t="shared" si="1"/>
        <v>13</v>
      </c>
      <c r="N18" s="208" t="s">
        <v>35</v>
      </c>
      <c r="O18" s="209"/>
      <c r="P18" s="209"/>
      <c r="Q18" s="210"/>
    </row>
    <row r="19" spans="1:17" ht="18" customHeight="1" thickBot="1">
      <c r="A19" s="142" t="s">
        <v>124</v>
      </c>
      <c r="B19" s="13"/>
      <c r="C19" s="166">
        <v>7</v>
      </c>
      <c r="D19" s="166">
        <v>4</v>
      </c>
      <c r="E19" s="166"/>
      <c r="F19" s="25">
        <f t="shared" si="0"/>
        <v>11</v>
      </c>
      <c r="G19" s="19">
        <v>10</v>
      </c>
      <c r="H19" s="18"/>
      <c r="I19" s="18"/>
      <c r="J19" s="18"/>
      <c r="K19" s="18">
        <v>1</v>
      </c>
      <c r="L19" s="18"/>
      <c r="M19" s="27">
        <f t="shared" si="1"/>
        <v>11</v>
      </c>
      <c r="N19" s="208" t="s">
        <v>52</v>
      </c>
      <c r="O19" s="209"/>
      <c r="P19" s="209"/>
      <c r="Q19" s="210"/>
    </row>
    <row r="20" spans="1:17" ht="18" customHeight="1" thickBot="1">
      <c r="A20" s="142" t="s">
        <v>125</v>
      </c>
      <c r="B20" s="13"/>
      <c r="C20" s="166">
        <v>12</v>
      </c>
      <c r="D20" s="166"/>
      <c r="E20" s="166"/>
      <c r="F20" s="25">
        <f t="shared" si="0"/>
        <v>12</v>
      </c>
      <c r="G20" s="19">
        <v>6</v>
      </c>
      <c r="H20" s="18"/>
      <c r="I20" s="18"/>
      <c r="J20" s="18"/>
      <c r="K20" s="18">
        <v>6</v>
      </c>
      <c r="L20" s="18"/>
      <c r="M20" s="27">
        <f t="shared" si="1"/>
        <v>12</v>
      </c>
      <c r="N20" s="211"/>
      <c r="O20" s="212"/>
      <c r="P20" s="212"/>
      <c r="Q20" s="213"/>
    </row>
    <row r="21" spans="1:17" ht="18" customHeight="1" thickBot="1">
      <c r="A21" s="142" t="s">
        <v>126</v>
      </c>
      <c r="B21" s="13"/>
      <c r="C21" s="166">
        <v>7</v>
      </c>
      <c r="D21" s="166"/>
      <c r="E21" s="166"/>
      <c r="F21" s="25">
        <f t="shared" si="0"/>
        <v>7</v>
      </c>
      <c r="G21" s="19">
        <v>7</v>
      </c>
      <c r="H21" s="18"/>
      <c r="I21" s="18"/>
      <c r="J21" s="18"/>
      <c r="K21" s="18"/>
      <c r="L21" s="18"/>
      <c r="M21" s="27">
        <f t="shared" si="1"/>
        <v>7</v>
      </c>
      <c r="N21" s="214"/>
      <c r="O21" s="237"/>
      <c r="P21" s="237"/>
      <c r="Q21" s="216"/>
    </row>
    <row r="22" spans="1:17" ht="18" customHeight="1" thickBot="1">
      <c r="A22" s="142" t="s">
        <v>127</v>
      </c>
      <c r="B22" s="13"/>
      <c r="C22" s="166">
        <v>10</v>
      </c>
      <c r="D22" s="166">
        <v>13</v>
      </c>
      <c r="E22" s="166"/>
      <c r="F22" s="25">
        <f t="shared" si="0"/>
        <v>23</v>
      </c>
      <c r="G22" s="19">
        <v>23</v>
      </c>
      <c r="H22" s="18"/>
      <c r="I22" s="18"/>
      <c r="J22" s="18"/>
      <c r="K22" s="18"/>
      <c r="L22" s="18"/>
      <c r="M22" s="27">
        <f t="shared" si="1"/>
        <v>23</v>
      </c>
      <c r="N22" s="208" t="s">
        <v>52</v>
      </c>
      <c r="O22" s="209"/>
      <c r="P22" s="209"/>
      <c r="Q22" s="210"/>
    </row>
    <row r="23" spans="1:17" ht="18" customHeight="1" thickBot="1">
      <c r="A23" s="142" t="s">
        <v>128</v>
      </c>
      <c r="B23" s="13"/>
      <c r="C23" s="166">
        <v>11</v>
      </c>
      <c r="D23" s="166">
        <v>5</v>
      </c>
      <c r="E23" s="166"/>
      <c r="F23" s="25">
        <f t="shared" si="0"/>
        <v>16</v>
      </c>
      <c r="G23" s="19">
        <v>13</v>
      </c>
      <c r="H23" s="18"/>
      <c r="I23" s="18"/>
      <c r="J23" s="18"/>
      <c r="K23" s="18">
        <v>3</v>
      </c>
      <c r="L23" s="18"/>
      <c r="M23" s="27">
        <f t="shared" si="1"/>
        <v>16</v>
      </c>
      <c r="N23" s="211"/>
      <c r="O23" s="212"/>
      <c r="P23" s="212"/>
      <c r="Q23" s="213"/>
    </row>
    <row r="24" spans="1:17" ht="18" customHeight="1" thickBot="1">
      <c r="A24" s="142" t="s">
        <v>129</v>
      </c>
      <c r="B24" s="13"/>
      <c r="C24" s="166">
        <v>3</v>
      </c>
      <c r="D24" s="166">
        <v>1</v>
      </c>
      <c r="E24" s="166"/>
      <c r="F24" s="25">
        <f t="shared" si="0"/>
        <v>4</v>
      </c>
      <c r="G24" s="19">
        <v>3</v>
      </c>
      <c r="H24" s="18"/>
      <c r="I24" s="18">
        <v>1</v>
      </c>
      <c r="J24" s="18"/>
      <c r="K24" s="18"/>
      <c r="L24" s="18"/>
      <c r="M24" s="27">
        <f t="shared" si="1"/>
        <v>4</v>
      </c>
      <c r="N24" s="211"/>
      <c r="O24" s="212"/>
      <c r="P24" s="212"/>
      <c r="Q24" s="213"/>
    </row>
    <row r="25" spans="1:17" ht="18" customHeight="1" thickBot="1">
      <c r="A25" s="142" t="s">
        <v>130</v>
      </c>
      <c r="B25" s="13"/>
      <c r="C25" s="166">
        <v>3</v>
      </c>
      <c r="D25" s="166">
        <v>3</v>
      </c>
      <c r="E25" s="166"/>
      <c r="F25" s="25">
        <f t="shared" si="0"/>
        <v>6</v>
      </c>
      <c r="G25" s="19">
        <v>2</v>
      </c>
      <c r="H25" s="18"/>
      <c r="I25" s="18">
        <v>1</v>
      </c>
      <c r="J25" s="18"/>
      <c r="K25" s="18">
        <v>3</v>
      </c>
      <c r="L25" s="18"/>
      <c r="M25" s="27">
        <f t="shared" si="1"/>
        <v>6</v>
      </c>
      <c r="N25" s="211"/>
      <c r="O25" s="212"/>
      <c r="P25" s="212"/>
      <c r="Q25" s="213"/>
    </row>
    <row r="26" spans="1:17" ht="18" customHeight="1" thickBot="1">
      <c r="A26" s="142" t="s">
        <v>27</v>
      </c>
      <c r="B26" s="13"/>
      <c r="C26" s="166">
        <v>12</v>
      </c>
      <c r="D26" s="166"/>
      <c r="E26" s="166"/>
      <c r="F26" s="25">
        <f t="shared" si="0"/>
        <v>12</v>
      </c>
      <c r="G26" s="19">
        <v>12</v>
      </c>
      <c r="H26" s="18"/>
      <c r="I26" s="18"/>
      <c r="J26" s="18"/>
      <c r="K26" s="18"/>
      <c r="L26" s="18"/>
      <c r="M26" s="27">
        <f t="shared" si="1"/>
        <v>12</v>
      </c>
      <c r="N26" s="211"/>
      <c r="O26" s="212"/>
      <c r="P26" s="212"/>
      <c r="Q26" s="213"/>
    </row>
    <row r="27" spans="1:17" ht="18" customHeight="1" thickBot="1">
      <c r="A27" s="142" t="s">
        <v>131</v>
      </c>
      <c r="B27" s="13"/>
      <c r="C27" s="166">
        <v>12</v>
      </c>
      <c r="D27" s="166"/>
      <c r="E27" s="166"/>
      <c r="F27" s="25">
        <f t="shared" si="0"/>
        <v>12</v>
      </c>
      <c r="G27" s="19">
        <v>2</v>
      </c>
      <c r="H27" s="18">
        <v>5</v>
      </c>
      <c r="I27" s="18">
        <v>2</v>
      </c>
      <c r="J27" s="18"/>
      <c r="K27" s="18">
        <v>3</v>
      </c>
      <c r="L27" s="18"/>
      <c r="M27" s="27">
        <f t="shared" si="1"/>
        <v>12</v>
      </c>
      <c r="N27" s="246"/>
      <c r="O27" s="247"/>
      <c r="P27" s="247"/>
      <c r="Q27" s="248"/>
    </row>
    <row r="28" spans="1:17" ht="18" customHeight="1" thickBot="1">
      <c r="A28" s="142" t="s">
        <v>132</v>
      </c>
      <c r="B28" s="13"/>
      <c r="C28" s="166">
        <v>12</v>
      </c>
      <c r="D28" s="166"/>
      <c r="E28" s="166"/>
      <c r="F28" s="25">
        <f t="shared" si="0"/>
        <v>12</v>
      </c>
      <c r="G28" s="19">
        <v>10</v>
      </c>
      <c r="H28" s="18"/>
      <c r="I28" s="18"/>
      <c r="J28" s="18">
        <v>2</v>
      </c>
      <c r="K28" s="18"/>
      <c r="L28" s="18"/>
      <c r="M28" s="27">
        <f t="shared" si="1"/>
        <v>12</v>
      </c>
      <c r="N28" s="233" t="s">
        <v>54</v>
      </c>
      <c r="O28" s="220"/>
      <c r="P28" s="220"/>
      <c r="Q28" s="221"/>
    </row>
    <row r="29" spans="1:17" ht="18" customHeight="1" thickBot="1">
      <c r="A29" s="142" t="s">
        <v>133</v>
      </c>
      <c r="B29" s="13"/>
      <c r="C29" s="166">
        <v>6</v>
      </c>
      <c r="D29" s="166"/>
      <c r="E29" s="166"/>
      <c r="F29" s="25">
        <f t="shared" si="0"/>
        <v>6</v>
      </c>
      <c r="G29" s="19"/>
      <c r="H29" s="18"/>
      <c r="I29" s="18"/>
      <c r="J29" s="18"/>
      <c r="K29" s="18"/>
      <c r="L29" s="18"/>
      <c r="M29" s="27">
        <f t="shared" si="1"/>
        <v>0</v>
      </c>
      <c r="N29" s="249"/>
      <c r="O29" s="250"/>
      <c r="P29" s="250"/>
      <c r="Q29" s="251"/>
    </row>
    <row r="30" spans="1:17" ht="18" customHeight="1" thickBot="1">
      <c r="A30" s="142" t="s">
        <v>47</v>
      </c>
      <c r="B30" s="13"/>
      <c r="C30" s="166">
        <v>5</v>
      </c>
      <c r="D30" s="166">
        <v>6</v>
      </c>
      <c r="E30" s="166"/>
      <c r="F30" s="25">
        <f t="shared" si="0"/>
        <v>11</v>
      </c>
      <c r="G30" s="19">
        <v>11</v>
      </c>
      <c r="H30" s="18"/>
      <c r="I30" s="18"/>
      <c r="J30" s="18"/>
      <c r="K30" s="18"/>
      <c r="L30" s="18"/>
      <c r="M30" s="27">
        <f t="shared" si="1"/>
        <v>11</v>
      </c>
      <c r="N30" s="208" t="s">
        <v>52</v>
      </c>
      <c r="O30" s="209"/>
      <c r="P30" s="209"/>
      <c r="Q30" s="210"/>
    </row>
    <row r="31" spans="1:17" ht="18" customHeight="1" thickBot="1">
      <c r="A31" s="142" t="s">
        <v>134</v>
      </c>
      <c r="B31" s="13"/>
      <c r="C31" s="166">
        <v>12</v>
      </c>
      <c r="D31" s="166"/>
      <c r="E31" s="166"/>
      <c r="F31" s="25">
        <f t="shared" si="0"/>
        <v>12</v>
      </c>
      <c r="G31" s="19">
        <v>8</v>
      </c>
      <c r="H31" s="18"/>
      <c r="I31" s="18"/>
      <c r="J31" s="18"/>
      <c r="K31" s="18">
        <v>4</v>
      </c>
      <c r="L31" s="18"/>
      <c r="M31" s="27">
        <f t="shared" si="1"/>
        <v>12</v>
      </c>
      <c r="N31" s="246"/>
      <c r="O31" s="247"/>
      <c r="P31" s="247"/>
      <c r="Q31" s="248"/>
    </row>
    <row r="32" spans="1:17" ht="18" customHeight="1" thickBot="1">
      <c r="A32" s="142" t="s">
        <v>135</v>
      </c>
      <c r="B32" s="13"/>
      <c r="C32" s="166">
        <v>4</v>
      </c>
      <c r="D32" s="166"/>
      <c r="E32" s="166"/>
      <c r="F32" s="25">
        <f t="shared" si="0"/>
        <v>4</v>
      </c>
      <c r="G32" s="19">
        <v>3</v>
      </c>
      <c r="H32" s="18"/>
      <c r="I32" s="18"/>
      <c r="J32" s="18">
        <v>1</v>
      </c>
      <c r="K32" s="18"/>
      <c r="L32" s="18"/>
      <c r="M32" s="27">
        <f t="shared" si="1"/>
        <v>4</v>
      </c>
      <c r="N32" s="233" t="s">
        <v>54</v>
      </c>
      <c r="O32" s="220"/>
      <c r="P32" s="220"/>
      <c r="Q32" s="221"/>
    </row>
    <row r="33" spans="1:17" ht="18" customHeight="1" thickBot="1">
      <c r="A33" s="142" t="s">
        <v>147</v>
      </c>
      <c r="B33" s="13"/>
      <c r="C33" s="166">
        <v>4</v>
      </c>
      <c r="D33" s="166"/>
      <c r="E33" s="166"/>
      <c r="F33" s="25">
        <f t="shared" si="0"/>
        <v>4</v>
      </c>
      <c r="G33" s="19">
        <v>1</v>
      </c>
      <c r="H33" s="18"/>
      <c r="I33" s="18"/>
      <c r="J33" s="18">
        <v>3</v>
      </c>
      <c r="K33" s="18"/>
      <c r="L33" s="18"/>
      <c r="M33" s="27"/>
      <c r="N33" s="249"/>
      <c r="O33" s="250"/>
      <c r="P33" s="250"/>
      <c r="Q33" s="251"/>
    </row>
    <row r="34" spans="1:17" ht="18" customHeight="1" thickBot="1">
      <c r="A34" s="143" t="s">
        <v>150</v>
      </c>
      <c r="B34" s="13"/>
      <c r="C34" s="166">
        <v>8</v>
      </c>
      <c r="D34" s="166">
        <v>2</v>
      </c>
      <c r="E34" s="166">
        <v>4</v>
      </c>
      <c r="F34" s="25">
        <f t="shared" si="0"/>
        <v>14</v>
      </c>
      <c r="G34" s="19">
        <v>14</v>
      </c>
      <c r="H34" s="18"/>
      <c r="I34" s="18"/>
      <c r="J34" s="18"/>
      <c r="K34" s="18"/>
      <c r="L34" s="18"/>
      <c r="M34" s="27">
        <f t="shared" si="1"/>
        <v>14</v>
      </c>
      <c r="N34" s="208" t="s">
        <v>52</v>
      </c>
      <c r="O34" s="209"/>
      <c r="P34" s="209"/>
      <c r="Q34" s="210"/>
    </row>
    <row r="35" spans="1:17" ht="18" customHeight="1" thickBot="1">
      <c r="A35" s="143" t="s">
        <v>136</v>
      </c>
      <c r="B35" s="13"/>
      <c r="C35" s="166">
        <v>7</v>
      </c>
      <c r="D35" s="166">
        <v>1</v>
      </c>
      <c r="E35" s="166">
        <v>4</v>
      </c>
      <c r="F35" s="25">
        <f t="shared" si="0"/>
        <v>12</v>
      </c>
      <c r="G35" s="19">
        <v>8</v>
      </c>
      <c r="H35" s="18"/>
      <c r="I35" s="18">
        <v>1</v>
      </c>
      <c r="J35" s="18"/>
      <c r="K35" s="18">
        <v>3</v>
      </c>
      <c r="L35" s="18"/>
      <c r="M35" s="27">
        <f t="shared" si="1"/>
        <v>12</v>
      </c>
      <c r="N35" s="246"/>
      <c r="O35" s="247"/>
      <c r="P35" s="247"/>
      <c r="Q35" s="248"/>
    </row>
    <row r="36" spans="1:17" ht="18" customHeight="1" thickBot="1">
      <c r="A36" s="143" t="s">
        <v>137</v>
      </c>
      <c r="B36" s="13"/>
      <c r="C36" s="166">
        <v>5</v>
      </c>
      <c r="D36" s="166"/>
      <c r="E36" s="166"/>
      <c r="F36" s="25">
        <f t="shared" si="0"/>
        <v>5</v>
      </c>
      <c r="G36" s="19">
        <v>1</v>
      </c>
      <c r="H36" s="18"/>
      <c r="I36" s="18"/>
      <c r="J36" s="18"/>
      <c r="K36" s="18"/>
      <c r="L36" s="18"/>
      <c r="M36" s="27">
        <f t="shared" si="1"/>
        <v>1</v>
      </c>
      <c r="N36" s="208" t="s">
        <v>35</v>
      </c>
      <c r="O36" s="209"/>
      <c r="P36" s="209"/>
      <c r="Q36" s="210"/>
    </row>
    <row r="37" spans="1:17" ht="18" customHeight="1" thickBot="1">
      <c r="A37" s="143" t="s">
        <v>138</v>
      </c>
      <c r="B37" s="13">
        <v>20</v>
      </c>
      <c r="C37" s="166"/>
      <c r="D37" s="166"/>
      <c r="E37" s="166"/>
      <c r="F37" s="25">
        <f t="shared" si="0"/>
        <v>20</v>
      </c>
      <c r="G37" s="19">
        <v>1</v>
      </c>
      <c r="H37" s="18"/>
      <c r="I37" s="18"/>
      <c r="J37" s="18"/>
      <c r="K37" s="18"/>
      <c r="L37" s="18"/>
      <c r="M37" s="27">
        <f t="shared" si="1"/>
        <v>1</v>
      </c>
      <c r="N37" s="211"/>
      <c r="O37" s="212"/>
      <c r="P37" s="212"/>
      <c r="Q37" s="213"/>
    </row>
    <row r="38" spans="1:17" ht="18" customHeight="1" thickBot="1">
      <c r="A38" s="143" t="s">
        <v>139</v>
      </c>
      <c r="B38" s="13">
        <v>6</v>
      </c>
      <c r="C38" s="166"/>
      <c r="D38" s="166"/>
      <c r="E38" s="166"/>
      <c r="F38" s="25">
        <f t="shared" si="0"/>
        <v>6</v>
      </c>
      <c r="G38" s="19"/>
      <c r="H38" s="18"/>
      <c r="I38" s="18"/>
      <c r="J38" s="18"/>
      <c r="K38" s="18"/>
      <c r="L38" s="18"/>
      <c r="M38" s="27">
        <f t="shared" si="1"/>
        <v>0</v>
      </c>
      <c r="N38" s="211"/>
      <c r="O38" s="212"/>
      <c r="P38" s="212"/>
      <c r="Q38" s="213"/>
    </row>
    <row r="39" spans="1:17" ht="18" customHeight="1" thickBot="1">
      <c r="A39" s="144" t="s">
        <v>57</v>
      </c>
      <c r="B39" s="13"/>
      <c r="C39" s="166">
        <v>20</v>
      </c>
      <c r="D39" s="166"/>
      <c r="E39" s="166"/>
      <c r="F39" s="25">
        <f t="shared" si="0"/>
        <v>20</v>
      </c>
      <c r="G39" s="19">
        <v>20</v>
      </c>
      <c r="H39" s="18"/>
      <c r="I39" s="18"/>
      <c r="J39" s="18"/>
      <c r="K39" s="18"/>
      <c r="L39" s="18"/>
      <c r="M39" s="27">
        <f t="shared" si="1"/>
        <v>20</v>
      </c>
      <c r="N39" s="211"/>
      <c r="O39" s="212"/>
      <c r="P39" s="212"/>
      <c r="Q39" s="213"/>
    </row>
    <row r="40" spans="1:17" ht="18" customHeight="1" thickBot="1">
      <c r="A40" s="144" t="s">
        <v>140</v>
      </c>
      <c r="B40" s="13">
        <v>23</v>
      </c>
      <c r="C40" s="166"/>
      <c r="D40" s="166"/>
      <c r="E40" s="166"/>
      <c r="F40" s="25">
        <f t="shared" si="0"/>
        <v>23</v>
      </c>
      <c r="G40" s="19">
        <v>1</v>
      </c>
      <c r="H40" s="18"/>
      <c r="I40" s="18"/>
      <c r="J40" s="18"/>
      <c r="K40" s="18"/>
      <c r="L40" s="18"/>
      <c r="M40" s="27">
        <f t="shared" si="1"/>
        <v>1</v>
      </c>
      <c r="N40" s="246"/>
      <c r="O40" s="247"/>
      <c r="P40" s="247"/>
      <c r="Q40" s="248"/>
    </row>
    <row r="41" spans="1:17" ht="18" customHeight="1" thickBot="1">
      <c r="A41" s="145" t="s">
        <v>151</v>
      </c>
      <c r="B41" s="13"/>
      <c r="C41" s="166"/>
      <c r="D41" s="166">
        <v>4</v>
      </c>
      <c r="E41" s="166"/>
      <c r="F41" s="25"/>
      <c r="G41" s="19">
        <v>4</v>
      </c>
      <c r="H41" s="18"/>
      <c r="I41" s="18"/>
      <c r="J41" s="18"/>
      <c r="K41" s="18"/>
      <c r="L41" s="18"/>
      <c r="M41" s="27"/>
      <c r="N41" s="208" t="s">
        <v>53</v>
      </c>
      <c r="O41" s="209"/>
      <c r="P41" s="209"/>
      <c r="Q41" s="210"/>
    </row>
    <row r="42" spans="1:17" ht="18" customHeight="1" thickBot="1">
      <c r="A42" s="145" t="s">
        <v>142</v>
      </c>
      <c r="B42" s="13"/>
      <c r="C42" s="166"/>
      <c r="D42" s="166"/>
      <c r="E42" s="166"/>
      <c r="F42" s="25"/>
      <c r="G42" s="19"/>
      <c r="H42" s="18"/>
      <c r="I42" s="18"/>
      <c r="J42" s="18"/>
      <c r="K42" s="18"/>
      <c r="L42" s="18"/>
      <c r="M42" s="27"/>
      <c r="N42" s="211"/>
      <c r="O42" s="212"/>
      <c r="P42" s="212"/>
      <c r="Q42" s="213"/>
    </row>
    <row r="43" spans="1:17" ht="18" customHeight="1" thickBot="1">
      <c r="A43" s="145" t="s">
        <v>141</v>
      </c>
      <c r="B43" s="13"/>
      <c r="C43" s="166"/>
      <c r="D43" s="166">
        <v>5</v>
      </c>
      <c r="E43" s="166"/>
      <c r="F43" s="25">
        <f t="shared" si="0"/>
        <v>5</v>
      </c>
      <c r="G43" s="19">
        <v>5</v>
      </c>
      <c r="H43" s="18"/>
      <c r="I43" s="18"/>
      <c r="J43" s="18"/>
      <c r="K43" s="18"/>
      <c r="L43" s="18"/>
      <c r="M43" s="27">
        <f t="shared" si="1"/>
        <v>5</v>
      </c>
      <c r="N43" s="211"/>
      <c r="O43" s="212"/>
      <c r="P43" s="212"/>
      <c r="Q43" s="213"/>
    </row>
    <row r="44" spans="1:17" ht="18" customHeight="1" thickBot="1">
      <c r="A44" s="145" t="s">
        <v>30</v>
      </c>
      <c r="B44" s="13"/>
      <c r="C44" s="166"/>
      <c r="D44" s="166">
        <v>4</v>
      </c>
      <c r="E44" s="166"/>
      <c r="F44" s="25">
        <f t="shared" si="0"/>
        <v>4</v>
      </c>
      <c r="G44" s="19">
        <v>7</v>
      </c>
      <c r="H44" s="18"/>
      <c r="I44" s="18"/>
      <c r="J44" s="18"/>
      <c r="K44" s="18"/>
      <c r="L44" s="18"/>
      <c r="M44" s="27">
        <f t="shared" si="1"/>
        <v>7</v>
      </c>
      <c r="N44" s="211"/>
      <c r="O44" s="212"/>
      <c r="P44" s="212"/>
      <c r="Q44" s="213"/>
    </row>
    <row r="45" spans="1:17" ht="18" customHeight="1" thickBot="1">
      <c r="A45" s="145" t="s">
        <v>149</v>
      </c>
      <c r="B45" s="13"/>
      <c r="C45" s="166"/>
      <c r="D45" s="166"/>
      <c r="E45" s="166"/>
      <c r="F45" s="25"/>
      <c r="G45" s="19"/>
      <c r="H45" s="18"/>
      <c r="I45" s="18"/>
      <c r="J45" s="18"/>
      <c r="K45" s="18"/>
      <c r="L45" s="18"/>
      <c r="M45" s="27"/>
      <c r="N45" s="246"/>
      <c r="O45" s="247"/>
      <c r="P45" s="247"/>
      <c r="Q45" s="248"/>
    </row>
    <row r="46" spans="1:17" ht="17.25" thickBot="1">
      <c r="A46" s="13" t="s">
        <v>51</v>
      </c>
      <c r="B46" s="166"/>
      <c r="C46" s="166"/>
      <c r="D46" s="166"/>
      <c r="E46" s="166"/>
      <c r="F46" s="13">
        <f>SUM(F6:F38)</f>
        <v>533</v>
      </c>
      <c r="G46" s="166"/>
      <c r="H46" s="166"/>
      <c r="I46" s="166"/>
      <c r="J46" s="166"/>
      <c r="K46" s="28">
        <f>SUM(K23:K38)</f>
        <v>16</v>
      </c>
      <c r="L46" s="166"/>
      <c r="M46" s="29"/>
      <c r="N46" s="229"/>
      <c r="O46" s="230"/>
      <c r="P46" s="230"/>
      <c r="Q46" s="230"/>
    </row>
    <row r="47" spans="1:17" ht="17.25" thickBot="1">
      <c r="A47" s="4"/>
      <c r="B47" s="168"/>
      <c r="F47" s="4"/>
      <c r="G47" s="168"/>
      <c r="M47" s="1"/>
      <c r="P47"/>
    </row>
    <row r="48" spans="1:17" ht="23.25" customHeight="1" thickBot="1">
      <c r="A48" s="204" t="s">
        <v>64</v>
      </c>
      <c r="B48" s="238" t="s">
        <v>3</v>
      </c>
      <c r="C48" s="239"/>
      <c r="D48" s="239"/>
      <c r="E48" s="239"/>
      <c r="F48" s="239"/>
      <c r="G48" s="239"/>
      <c r="H48" s="240" t="s">
        <v>108</v>
      </c>
      <c r="I48" s="241"/>
      <c r="J48" s="241"/>
      <c r="K48" s="241"/>
      <c r="L48" s="231"/>
      <c r="M48" s="240" t="s">
        <v>5</v>
      </c>
      <c r="N48" s="239"/>
      <c r="O48" s="239"/>
      <c r="P48" s="239"/>
      <c r="Q48" s="242"/>
    </row>
    <row r="49" spans="1:17" s="3" customFormat="1" ht="27.75" customHeight="1" thickBot="1">
      <c r="A49" s="204"/>
      <c r="B49" s="13" t="s">
        <v>33</v>
      </c>
      <c r="C49" s="14" t="s">
        <v>61</v>
      </c>
      <c r="D49" s="14" t="s">
        <v>62</v>
      </c>
      <c r="E49" s="14" t="s">
        <v>11</v>
      </c>
      <c r="F49" s="14" t="s">
        <v>13</v>
      </c>
      <c r="G49" s="24" t="s">
        <v>9</v>
      </c>
      <c r="H49" s="15" t="s">
        <v>61</v>
      </c>
      <c r="I49" s="14" t="s">
        <v>62</v>
      </c>
      <c r="J49" s="14" t="s">
        <v>42</v>
      </c>
      <c r="K49" s="14" t="s">
        <v>12</v>
      </c>
      <c r="L49" s="26" t="s">
        <v>9</v>
      </c>
      <c r="M49" s="233" t="s">
        <v>63</v>
      </c>
      <c r="N49" s="243"/>
      <c r="O49" s="243"/>
      <c r="P49" s="243"/>
      <c r="Q49" s="244"/>
    </row>
    <row r="50" spans="1:17" ht="17.25" thickBot="1">
      <c r="A50" s="31" t="s">
        <v>72</v>
      </c>
      <c r="B50" s="167">
        <v>2</v>
      </c>
      <c r="C50" s="166"/>
      <c r="D50" s="166">
        <v>16</v>
      </c>
      <c r="E50" s="166"/>
      <c r="F50" s="166"/>
      <c r="G50" s="13">
        <f>SUM(B50:F50)</f>
        <v>18</v>
      </c>
      <c r="H50" s="13"/>
      <c r="I50" s="166">
        <v>14</v>
      </c>
      <c r="J50" s="166"/>
      <c r="K50" s="166"/>
      <c r="L50" s="81">
        <f>SUM(H50:K50)</f>
        <v>14</v>
      </c>
      <c r="M50" s="234"/>
      <c r="N50" s="245"/>
      <c r="O50" s="245"/>
      <c r="P50" s="245"/>
      <c r="Q50" s="236"/>
    </row>
    <row r="51" spans="1:17" ht="17.25" thickBot="1">
      <c r="A51" s="31" t="s">
        <v>60</v>
      </c>
      <c r="B51" s="167">
        <v>7</v>
      </c>
      <c r="C51" s="166"/>
      <c r="D51" s="166"/>
      <c r="E51" s="166"/>
      <c r="F51" s="166"/>
      <c r="G51" s="13">
        <f t="shared" ref="G51:G53" si="2">SUM(B51:F51)</f>
        <v>7</v>
      </c>
      <c r="H51" s="13"/>
      <c r="I51" s="166"/>
      <c r="J51" s="166"/>
      <c r="K51" s="166"/>
      <c r="L51" s="81">
        <f t="shared" ref="L51:L53" si="3">SUM(H51:K51)</f>
        <v>0</v>
      </c>
      <c r="M51" s="234"/>
      <c r="N51" s="245"/>
      <c r="O51" s="245"/>
      <c r="P51" s="245"/>
      <c r="Q51" s="236"/>
    </row>
    <row r="52" spans="1:17" ht="17.25" thickBot="1">
      <c r="A52" s="31" t="s">
        <v>143</v>
      </c>
      <c r="B52" s="167">
        <v>8</v>
      </c>
      <c r="C52" s="166"/>
      <c r="D52" s="166"/>
      <c r="E52" s="166"/>
      <c r="F52" s="166"/>
      <c r="G52" s="13">
        <f t="shared" si="2"/>
        <v>8</v>
      </c>
      <c r="H52" s="13"/>
      <c r="I52" s="166">
        <v>3</v>
      </c>
      <c r="J52" s="166"/>
      <c r="K52" s="166"/>
      <c r="L52" s="81">
        <f t="shared" si="3"/>
        <v>3</v>
      </c>
      <c r="M52" s="234"/>
      <c r="N52" s="245"/>
      <c r="O52" s="245"/>
      <c r="P52" s="245"/>
      <c r="Q52" s="236"/>
    </row>
    <row r="53" spans="1:17" ht="17.25" thickBot="1">
      <c r="A53" s="31" t="s">
        <v>144</v>
      </c>
      <c r="B53" s="167">
        <v>4</v>
      </c>
      <c r="C53" s="166"/>
      <c r="D53" s="166"/>
      <c r="E53" s="166"/>
      <c r="F53" s="166"/>
      <c r="G53" s="13">
        <f t="shared" si="2"/>
        <v>4</v>
      </c>
      <c r="H53" s="13"/>
      <c r="I53" s="166"/>
      <c r="J53" s="166"/>
      <c r="K53" s="166"/>
      <c r="L53" s="81">
        <f t="shared" si="3"/>
        <v>0</v>
      </c>
      <c r="M53" s="234"/>
      <c r="N53" s="245"/>
      <c r="O53" s="245"/>
      <c r="P53" s="245"/>
      <c r="Q53" s="236"/>
    </row>
    <row r="54" spans="1:17" ht="17.25" thickBot="1">
      <c r="A54" s="31" t="s">
        <v>145</v>
      </c>
      <c r="B54" s="167"/>
      <c r="C54" s="166"/>
      <c r="D54" s="166">
        <v>3</v>
      </c>
      <c r="E54" s="166"/>
      <c r="F54" s="166"/>
      <c r="G54" s="13"/>
      <c r="H54" s="13"/>
      <c r="I54" s="166">
        <v>3</v>
      </c>
      <c r="J54" s="166"/>
      <c r="K54" s="166"/>
      <c r="L54" s="81"/>
      <c r="M54" s="234"/>
      <c r="N54" s="245"/>
      <c r="O54" s="245"/>
      <c r="P54" s="245"/>
      <c r="Q54" s="236"/>
    </row>
    <row r="55" spans="1:17" ht="17.25" thickBot="1">
      <c r="A55" s="31" t="s">
        <v>146</v>
      </c>
      <c r="B55" s="167"/>
      <c r="C55" s="166"/>
      <c r="D55" s="166">
        <v>5</v>
      </c>
      <c r="E55" s="166"/>
      <c r="F55" s="166"/>
      <c r="G55" s="13"/>
      <c r="H55" s="13"/>
      <c r="I55" s="166">
        <v>5</v>
      </c>
      <c r="J55" s="166"/>
      <c r="K55" s="166"/>
      <c r="L55" s="81"/>
      <c r="M55" s="234"/>
      <c r="N55" s="245"/>
      <c r="O55" s="245"/>
      <c r="P55" s="245"/>
      <c r="Q55" s="236"/>
    </row>
    <row r="56" spans="1:17" ht="17.25" thickBot="1">
      <c r="A56" s="165" t="s">
        <v>9</v>
      </c>
      <c r="B56" s="13"/>
      <c r="C56" s="166"/>
      <c r="D56" s="166"/>
      <c r="E56" s="166"/>
      <c r="F56" s="166"/>
      <c r="G56" s="13">
        <f>SUM(G50:G55)</f>
        <v>37</v>
      </c>
      <c r="H56" s="13"/>
      <c r="I56" s="166"/>
      <c r="J56" s="166"/>
      <c r="K56" s="166"/>
      <c r="L56" s="166">
        <f>SUM(L50:L55)</f>
        <v>17</v>
      </c>
      <c r="M56" s="226"/>
      <c r="N56" s="227"/>
      <c r="O56" s="227"/>
      <c r="P56" s="227"/>
      <c r="Q56" s="228"/>
    </row>
    <row r="57" spans="1:17">
      <c r="K57" s="164"/>
    </row>
    <row r="61" spans="1:17">
      <c r="K61" s="164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Q61"/>
  <sheetViews>
    <sheetView zoomScale="115" zoomScaleNormal="115" workbookViewId="0">
      <selection activeCell="J8" sqref="J8"/>
    </sheetView>
  </sheetViews>
  <sheetFormatPr defaultRowHeight="16.5"/>
  <cols>
    <col min="1" max="1" width="26.875" style="2" customWidth="1"/>
    <col min="2" max="2" width="6.625" style="4" customWidth="1"/>
    <col min="3" max="6" width="6.625" style="173" customWidth="1"/>
    <col min="7" max="7" width="7.625" style="4" customWidth="1"/>
    <col min="8" max="8" width="7.75" style="173" customWidth="1"/>
    <col min="9" max="10" width="6.625" style="173" customWidth="1"/>
    <col min="11" max="11" width="9.25" style="173" customWidth="1"/>
    <col min="12" max="13" width="6.625" style="173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163</v>
      </c>
      <c r="B3" s="10"/>
      <c r="C3" s="169"/>
      <c r="D3" s="169"/>
      <c r="E3" s="169"/>
      <c r="F3" s="169"/>
      <c r="G3" s="10"/>
      <c r="H3" s="169"/>
      <c r="I3" s="169"/>
      <c r="J3" s="169"/>
      <c r="K3" s="169"/>
      <c r="L3" s="169"/>
      <c r="M3" s="169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171"/>
      <c r="D6" s="171"/>
      <c r="E6" s="171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171">
        <v>4</v>
      </c>
      <c r="D7" s="171"/>
      <c r="E7" s="171"/>
      <c r="F7" s="25">
        <f t="shared" ref="F7:F44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5" si="1">SUM(G7:L7)</f>
        <v>4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171">
        <v>4</v>
      </c>
      <c r="D8" s="171"/>
      <c r="E8" s="171"/>
      <c r="F8" s="25">
        <f t="shared" si="0"/>
        <v>4</v>
      </c>
      <c r="G8" s="19"/>
      <c r="H8" s="18"/>
      <c r="I8" s="18"/>
      <c r="J8" s="18">
        <v>4</v>
      </c>
      <c r="K8" s="18"/>
      <c r="L8" s="18"/>
      <c r="M8" s="27">
        <f t="shared" si="1"/>
        <v>4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171">
        <v>40</v>
      </c>
      <c r="D9" s="171"/>
      <c r="E9" s="171"/>
      <c r="F9" s="25">
        <f t="shared" si="0"/>
        <v>40</v>
      </c>
      <c r="G9" s="19"/>
      <c r="H9" s="18"/>
      <c r="I9" s="18"/>
      <c r="J9" s="18">
        <v>40</v>
      </c>
      <c r="K9" s="18"/>
      <c r="L9" s="18"/>
      <c r="M9" s="27">
        <f t="shared" si="1"/>
        <v>40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171">
        <v>8</v>
      </c>
      <c r="D10" s="171"/>
      <c r="E10" s="171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00"/>
      <c r="O10" s="200"/>
      <c r="P10" s="200"/>
      <c r="Q10" s="200"/>
    </row>
    <row r="11" spans="1:17" ht="18" customHeight="1" thickBot="1">
      <c r="A11" s="142" t="s">
        <v>148</v>
      </c>
      <c r="B11" s="13">
        <v>200</v>
      </c>
      <c r="C11" s="171">
        <v>8</v>
      </c>
      <c r="D11" s="171"/>
      <c r="E11" s="171"/>
      <c r="F11" s="25">
        <f t="shared" si="0"/>
        <v>208</v>
      </c>
      <c r="G11" s="19">
        <v>13</v>
      </c>
      <c r="H11" s="18"/>
      <c r="I11" s="18"/>
      <c r="J11" s="18"/>
      <c r="K11" s="18"/>
      <c r="L11" s="18"/>
      <c r="M11" s="27">
        <f t="shared" si="1"/>
        <v>13</v>
      </c>
      <c r="N11" s="199" t="s">
        <v>55</v>
      </c>
      <c r="O11" s="200"/>
      <c r="P11" s="200"/>
      <c r="Q11" s="200"/>
    </row>
    <row r="12" spans="1:17" ht="18" customHeight="1" thickBot="1">
      <c r="A12" s="142" t="s">
        <v>120</v>
      </c>
      <c r="B12" s="13"/>
      <c r="C12" s="171">
        <v>6</v>
      </c>
      <c r="D12" s="171"/>
      <c r="E12" s="171"/>
      <c r="F12" s="25">
        <f t="shared" si="0"/>
        <v>6</v>
      </c>
      <c r="G12" s="19">
        <v>4</v>
      </c>
      <c r="H12" s="18"/>
      <c r="I12" s="18"/>
      <c r="J12" s="18">
        <v>2</v>
      </c>
      <c r="K12" s="18"/>
      <c r="L12" s="18"/>
      <c r="M12" s="27">
        <f t="shared" si="1"/>
        <v>6</v>
      </c>
      <c r="N12" s="208" t="s">
        <v>54</v>
      </c>
      <c r="O12" s="209"/>
      <c r="P12" s="209"/>
      <c r="Q12" s="210"/>
    </row>
    <row r="13" spans="1:17" ht="18" customHeight="1" thickBot="1">
      <c r="A13" s="142" t="s">
        <v>16</v>
      </c>
      <c r="B13" s="13"/>
      <c r="C13" s="171">
        <v>19</v>
      </c>
      <c r="D13" s="171"/>
      <c r="E13" s="171"/>
      <c r="F13" s="25">
        <f t="shared" si="0"/>
        <v>19</v>
      </c>
      <c r="G13" s="19">
        <v>12</v>
      </c>
      <c r="H13" s="18"/>
      <c r="I13" s="18">
        <v>1</v>
      </c>
      <c r="J13" s="18">
        <v>6</v>
      </c>
      <c r="K13" s="18"/>
      <c r="L13" s="18"/>
      <c r="M13" s="27">
        <f t="shared" si="1"/>
        <v>19</v>
      </c>
      <c r="N13" s="211"/>
      <c r="O13" s="212"/>
      <c r="P13" s="212"/>
      <c r="Q13" s="213"/>
    </row>
    <row r="14" spans="1:17" ht="18" customHeight="1" thickBot="1">
      <c r="A14" s="142" t="s">
        <v>106</v>
      </c>
      <c r="B14" s="13"/>
      <c r="C14" s="171">
        <v>10</v>
      </c>
      <c r="D14" s="171"/>
      <c r="E14" s="171"/>
      <c r="F14" s="25">
        <f t="shared" si="0"/>
        <v>10</v>
      </c>
      <c r="G14" s="19">
        <v>10</v>
      </c>
      <c r="H14" s="18"/>
      <c r="I14" s="18"/>
      <c r="J14" s="18"/>
      <c r="K14" s="18"/>
      <c r="L14" s="18"/>
      <c r="M14" s="27">
        <f t="shared" si="1"/>
        <v>10</v>
      </c>
      <c r="N14" s="211"/>
      <c r="O14" s="212"/>
      <c r="P14" s="212"/>
      <c r="Q14" s="213"/>
    </row>
    <row r="15" spans="1:17" ht="18" customHeight="1" thickBot="1">
      <c r="A15" s="142" t="s">
        <v>31</v>
      </c>
      <c r="B15" s="13"/>
      <c r="C15" s="171">
        <v>8</v>
      </c>
      <c r="D15" s="171"/>
      <c r="E15" s="171"/>
      <c r="F15" s="25">
        <f t="shared" si="0"/>
        <v>8</v>
      </c>
      <c r="G15" s="19">
        <v>8</v>
      </c>
      <c r="H15" s="18"/>
      <c r="I15" s="18"/>
      <c r="J15" s="18"/>
      <c r="K15" s="18"/>
      <c r="L15" s="18"/>
      <c r="M15" s="27">
        <f t="shared" si="1"/>
        <v>8</v>
      </c>
      <c r="N15" s="246"/>
      <c r="O15" s="247"/>
      <c r="P15" s="247"/>
      <c r="Q15" s="248"/>
    </row>
    <row r="16" spans="1:17" ht="18" customHeight="1" thickBot="1">
      <c r="A16" s="142" t="s">
        <v>73</v>
      </c>
      <c r="B16" s="13"/>
      <c r="C16" s="171">
        <v>6</v>
      </c>
      <c r="D16" s="171"/>
      <c r="E16" s="171"/>
      <c r="F16" s="25">
        <f t="shared" si="0"/>
        <v>6</v>
      </c>
      <c r="G16" s="19">
        <v>5</v>
      </c>
      <c r="H16" s="18"/>
      <c r="I16" s="18"/>
      <c r="J16" s="18"/>
      <c r="K16" s="18">
        <v>1</v>
      </c>
      <c r="L16" s="18"/>
      <c r="M16" s="27">
        <f t="shared" si="1"/>
        <v>6</v>
      </c>
      <c r="N16" s="208" t="s">
        <v>52</v>
      </c>
      <c r="O16" s="209"/>
      <c r="P16" s="209"/>
      <c r="Q16" s="210"/>
    </row>
    <row r="17" spans="1:17" ht="18" customHeight="1" thickBot="1">
      <c r="A17" s="142" t="s">
        <v>122</v>
      </c>
      <c r="B17" s="13"/>
      <c r="C17" s="171">
        <v>3</v>
      </c>
      <c r="D17" s="171"/>
      <c r="E17" s="171"/>
      <c r="F17" s="25">
        <f t="shared" si="0"/>
        <v>3</v>
      </c>
      <c r="G17" s="19">
        <v>2</v>
      </c>
      <c r="H17" s="18"/>
      <c r="I17" s="18"/>
      <c r="J17" s="18"/>
      <c r="K17" s="18">
        <v>1</v>
      </c>
      <c r="L17" s="18"/>
      <c r="M17" s="27">
        <f t="shared" si="1"/>
        <v>3</v>
      </c>
      <c r="N17" s="246"/>
      <c r="O17" s="247"/>
      <c r="P17" s="247"/>
      <c r="Q17" s="248"/>
    </row>
    <row r="18" spans="1:17" ht="18" customHeight="1" thickBot="1">
      <c r="A18" s="142" t="s">
        <v>123</v>
      </c>
      <c r="B18" s="13">
        <v>7</v>
      </c>
      <c r="C18" s="171">
        <v>12</v>
      </c>
      <c r="D18" s="171"/>
      <c r="E18" s="171"/>
      <c r="F18" s="25">
        <f t="shared" si="0"/>
        <v>19</v>
      </c>
      <c r="G18" s="19">
        <v>11</v>
      </c>
      <c r="H18" s="18"/>
      <c r="I18" s="18"/>
      <c r="J18" s="18"/>
      <c r="K18" s="18"/>
      <c r="L18" s="18"/>
      <c r="M18" s="27">
        <f t="shared" si="1"/>
        <v>11</v>
      </c>
      <c r="N18" s="208" t="s">
        <v>35</v>
      </c>
      <c r="O18" s="209"/>
      <c r="P18" s="209"/>
      <c r="Q18" s="210"/>
    </row>
    <row r="19" spans="1:17" ht="18" customHeight="1" thickBot="1">
      <c r="A19" s="142" t="s">
        <v>124</v>
      </c>
      <c r="B19" s="13"/>
      <c r="C19" s="171">
        <v>4</v>
      </c>
      <c r="D19" s="171">
        <v>3</v>
      </c>
      <c r="E19" s="171"/>
      <c r="F19" s="25">
        <f t="shared" si="0"/>
        <v>7</v>
      </c>
      <c r="G19" s="19">
        <v>7</v>
      </c>
      <c r="H19" s="18"/>
      <c r="I19" s="18"/>
      <c r="J19" s="18"/>
      <c r="K19" s="18"/>
      <c r="L19" s="18"/>
      <c r="M19" s="27">
        <f t="shared" si="1"/>
        <v>7</v>
      </c>
      <c r="N19" s="208" t="s">
        <v>52</v>
      </c>
      <c r="O19" s="209"/>
      <c r="P19" s="209"/>
      <c r="Q19" s="210"/>
    </row>
    <row r="20" spans="1:17" ht="18" customHeight="1" thickBot="1">
      <c r="A20" s="142" t="s">
        <v>125</v>
      </c>
      <c r="B20" s="13"/>
      <c r="C20" s="171">
        <v>8</v>
      </c>
      <c r="D20" s="171"/>
      <c r="E20" s="171"/>
      <c r="F20" s="25">
        <f t="shared" si="0"/>
        <v>8</v>
      </c>
      <c r="G20" s="19">
        <v>5</v>
      </c>
      <c r="H20" s="18"/>
      <c r="I20" s="18"/>
      <c r="J20" s="18"/>
      <c r="K20" s="18">
        <v>3</v>
      </c>
      <c r="L20" s="18"/>
      <c r="M20" s="27">
        <f t="shared" si="1"/>
        <v>8</v>
      </c>
      <c r="N20" s="211"/>
      <c r="O20" s="212"/>
      <c r="P20" s="212"/>
      <c r="Q20" s="213"/>
    </row>
    <row r="21" spans="1:17" ht="18" customHeight="1" thickBot="1">
      <c r="A21" s="142" t="s">
        <v>126</v>
      </c>
      <c r="B21" s="13"/>
      <c r="C21" s="171">
        <v>6</v>
      </c>
      <c r="D21" s="171"/>
      <c r="E21" s="171"/>
      <c r="F21" s="25">
        <f t="shared" si="0"/>
        <v>6</v>
      </c>
      <c r="G21" s="19">
        <v>6</v>
      </c>
      <c r="H21" s="18"/>
      <c r="I21" s="18"/>
      <c r="J21" s="18"/>
      <c r="K21" s="18"/>
      <c r="L21" s="18"/>
      <c r="M21" s="27">
        <f t="shared" si="1"/>
        <v>6</v>
      </c>
      <c r="N21" s="214"/>
      <c r="O21" s="237"/>
      <c r="P21" s="237"/>
      <c r="Q21" s="216"/>
    </row>
    <row r="22" spans="1:17" ht="18" customHeight="1" thickBot="1">
      <c r="A22" s="142" t="s">
        <v>127</v>
      </c>
      <c r="B22" s="13"/>
      <c r="C22" s="171">
        <v>10</v>
      </c>
      <c r="D22" s="171"/>
      <c r="E22" s="171"/>
      <c r="F22" s="25">
        <f t="shared" si="0"/>
        <v>10</v>
      </c>
      <c r="G22" s="19">
        <v>7</v>
      </c>
      <c r="H22" s="18"/>
      <c r="I22" s="18"/>
      <c r="J22" s="18"/>
      <c r="K22" s="18">
        <v>3</v>
      </c>
      <c r="L22" s="18"/>
      <c r="M22" s="27">
        <f t="shared" si="1"/>
        <v>10</v>
      </c>
      <c r="N22" s="208" t="s">
        <v>52</v>
      </c>
      <c r="O22" s="209"/>
      <c r="P22" s="209"/>
      <c r="Q22" s="210"/>
    </row>
    <row r="23" spans="1:17" ht="18" customHeight="1" thickBot="1">
      <c r="A23" s="142" t="s">
        <v>128</v>
      </c>
      <c r="B23" s="13"/>
      <c r="C23" s="171">
        <v>8</v>
      </c>
      <c r="D23" s="171"/>
      <c r="E23" s="171"/>
      <c r="F23" s="25">
        <f t="shared" si="0"/>
        <v>8</v>
      </c>
      <c r="G23" s="19">
        <v>8</v>
      </c>
      <c r="H23" s="18"/>
      <c r="I23" s="18"/>
      <c r="J23" s="18"/>
      <c r="K23" s="18"/>
      <c r="L23" s="18"/>
      <c r="M23" s="27">
        <f t="shared" si="1"/>
        <v>8</v>
      </c>
      <c r="N23" s="211"/>
      <c r="O23" s="212"/>
      <c r="P23" s="212"/>
      <c r="Q23" s="213"/>
    </row>
    <row r="24" spans="1:17" ht="18" customHeight="1" thickBot="1">
      <c r="A24" s="142" t="s">
        <v>129</v>
      </c>
      <c r="B24" s="13"/>
      <c r="C24" s="171">
        <v>7</v>
      </c>
      <c r="D24" s="171"/>
      <c r="E24" s="171"/>
      <c r="F24" s="25">
        <f t="shared" si="0"/>
        <v>7</v>
      </c>
      <c r="G24" s="19">
        <v>7</v>
      </c>
      <c r="H24" s="18"/>
      <c r="I24" s="18"/>
      <c r="J24" s="18"/>
      <c r="K24" s="18"/>
      <c r="L24" s="18"/>
      <c r="M24" s="27">
        <f t="shared" si="1"/>
        <v>7</v>
      </c>
      <c r="N24" s="211"/>
      <c r="O24" s="212"/>
      <c r="P24" s="212"/>
      <c r="Q24" s="213"/>
    </row>
    <row r="25" spans="1:17" ht="18" customHeight="1" thickBot="1">
      <c r="A25" s="142" t="s">
        <v>130</v>
      </c>
      <c r="B25" s="13"/>
      <c r="C25" s="171">
        <v>7</v>
      </c>
      <c r="D25" s="171"/>
      <c r="E25" s="171"/>
      <c r="F25" s="25">
        <f t="shared" si="0"/>
        <v>7</v>
      </c>
      <c r="G25" s="19">
        <v>7</v>
      </c>
      <c r="H25" s="18"/>
      <c r="I25" s="18"/>
      <c r="J25" s="18"/>
      <c r="K25" s="18"/>
      <c r="L25" s="18"/>
      <c r="M25" s="27">
        <f t="shared" si="1"/>
        <v>7</v>
      </c>
      <c r="N25" s="211"/>
      <c r="O25" s="212"/>
      <c r="P25" s="212"/>
      <c r="Q25" s="213"/>
    </row>
    <row r="26" spans="1:17" ht="18" customHeight="1" thickBot="1">
      <c r="A26" s="142" t="s">
        <v>27</v>
      </c>
      <c r="B26" s="13"/>
      <c r="C26" s="171">
        <v>15</v>
      </c>
      <c r="D26" s="171"/>
      <c r="E26" s="171"/>
      <c r="F26" s="25">
        <f t="shared" si="0"/>
        <v>15</v>
      </c>
      <c r="G26" s="19">
        <v>8</v>
      </c>
      <c r="H26" s="18"/>
      <c r="I26" s="18"/>
      <c r="J26" s="18"/>
      <c r="K26" s="18">
        <v>7</v>
      </c>
      <c r="L26" s="18"/>
      <c r="M26" s="27">
        <f t="shared" si="1"/>
        <v>15</v>
      </c>
      <c r="N26" s="211"/>
      <c r="O26" s="212"/>
      <c r="P26" s="212"/>
      <c r="Q26" s="213"/>
    </row>
    <row r="27" spans="1:17" ht="18" customHeight="1" thickBot="1">
      <c r="A27" s="142" t="s">
        <v>131</v>
      </c>
      <c r="B27" s="13"/>
      <c r="C27" s="171">
        <v>6</v>
      </c>
      <c r="D27" s="171"/>
      <c r="E27" s="171"/>
      <c r="F27" s="25">
        <f t="shared" si="0"/>
        <v>6</v>
      </c>
      <c r="G27" s="19">
        <v>6</v>
      </c>
      <c r="H27" s="18"/>
      <c r="I27" s="18"/>
      <c r="J27" s="18"/>
      <c r="K27" s="18"/>
      <c r="L27" s="18"/>
      <c r="M27" s="27">
        <f t="shared" si="1"/>
        <v>6</v>
      </c>
      <c r="N27" s="246"/>
      <c r="O27" s="247"/>
      <c r="P27" s="247"/>
      <c r="Q27" s="248"/>
    </row>
    <row r="28" spans="1:17" ht="18" customHeight="1" thickBot="1">
      <c r="A28" s="142" t="s">
        <v>132</v>
      </c>
      <c r="B28" s="13"/>
      <c r="C28" s="171">
        <v>12</v>
      </c>
      <c r="D28" s="171"/>
      <c r="E28" s="171"/>
      <c r="F28" s="25">
        <f t="shared" si="0"/>
        <v>12</v>
      </c>
      <c r="G28" s="19">
        <v>7</v>
      </c>
      <c r="H28" s="18"/>
      <c r="I28" s="18"/>
      <c r="J28" s="18">
        <v>5</v>
      </c>
      <c r="K28" s="18"/>
      <c r="L28" s="18"/>
      <c r="M28" s="27">
        <f t="shared" si="1"/>
        <v>12</v>
      </c>
      <c r="N28" s="233" t="s">
        <v>54</v>
      </c>
      <c r="O28" s="220"/>
      <c r="P28" s="220"/>
      <c r="Q28" s="221"/>
    </row>
    <row r="29" spans="1:17" ht="18" customHeight="1" thickBot="1">
      <c r="A29" s="142" t="s">
        <v>133</v>
      </c>
      <c r="B29" s="13"/>
      <c r="C29" s="171">
        <v>10</v>
      </c>
      <c r="D29" s="171"/>
      <c r="E29" s="171"/>
      <c r="F29" s="25">
        <f t="shared" si="0"/>
        <v>10</v>
      </c>
      <c r="G29" s="19">
        <v>7</v>
      </c>
      <c r="H29" s="18"/>
      <c r="I29" s="18"/>
      <c r="J29" s="18">
        <v>3</v>
      </c>
      <c r="K29" s="18"/>
      <c r="L29" s="18"/>
      <c r="M29" s="27">
        <f t="shared" si="1"/>
        <v>10</v>
      </c>
      <c r="N29" s="249"/>
      <c r="O29" s="250"/>
      <c r="P29" s="250"/>
      <c r="Q29" s="251"/>
    </row>
    <row r="30" spans="1:17" ht="18" customHeight="1" thickBot="1">
      <c r="A30" s="142" t="s">
        <v>47</v>
      </c>
      <c r="B30" s="13"/>
      <c r="C30" s="171">
        <v>9</v>
      </c>
      <c r="D30" s="171"/>
      <c r="E30" s="171"/>
      <c r="F30" s="25">
        <f t="shared" si="0"/>
        <v>9</v>
      </c>
      <c r="G30" s="19">
        <v>6</v>
      </c>
      <c r="H30" s="18"/>
      <c r="I30" s="18"/>
      <c r="J30" s="18"/>
      <c r="K30" s="18">
        <v>3</v>
      </c>
      <c r="L30" s="18"/>
      <c r="M30" s="27">
        <f t="shared" si="1"/>
        <v>9</v>
      </c>
      <c r="N30" s="208" t="s">
        <v>52</v>
      </c>
      <c r="O30" s="209"/>
      <c r="P30" s="209"/>
      <c r="Q30" s="210"/>
    </row>
    <row r="31" spans="1:17" ht="18" customHeight="1" thickBot="1">
      <c r="A31" s="142" t="s">
        <v>134</v>
      </c>
      <c r="B31" s="13"/>
      <c r="C31" s="171">
        <v>12</v>
      </c>
      <c r="D31" s="171"/>
      <c r="E31" s="171"/>
      <c r="F31" s="25">
        <f t="shared" si="0"/>
        <v>12</v>
      </c>
      <c r="G31" s="19">
        <v>12</v>
      </c>
      <c r="H31" s="18"/>
      <c r="I31" s="18"/>
      <c r="J31" s="18"/>
      <c r="K31" s="18"/>
      <c r="L31" s="18"/>
      <c r="M31" s="27">
        <f t="shared" si="1"/>
        <v>12</v>
      </c>
      <c r="N31" s="246"/>
      <c r="O31" s="247"/>
      <c r="P31" s="247"/>
      <c r="Q31" s="248"/>
    </row>
    <row r="32" spans="1:17" ht="18" customHeight="1" thickBot="1">
      <c r="A32" s="142" t="s">
        <v>135</v>
      </c>
      <c r="B32" s="13"/>
      <c r="C32" s="171">
        <v>2</v>
      </c>
      <c r="D32" s="171"/>
      <c r="E32" s="171"/>
      <c r="F32" s="25">
        <f t="shared" si="0"/>
        <v>2</v>
      </c>
      <c r="G32" s="19">
        <v>1</v>
      </c>
      <c r="H32" s="18"/>
      <c r="I32" s="18"/>
      <c r="J32" s="18"/>
      <c r="K32" s="18">
        <v>1</v>
      </c>
      <c r="L32" s="18"/>
      <c r="M32" s="27">
        <f t="shared" si="1"/>
        <v>2</v>
      </c>
      <c r="N32" s="233" t="s">
        <v>54</v>
      </c>
      <c r="O32" s="220"/>
      <c r="P32" s="220"/>
      <c r="Q32" s="221"/>
    </row>
    <row r="33" spans="1:17" ht="18" customHeight="1" thickBot="1">
      <c r="A33" s="142" t="s">
        <v>147</v>
      </c>
      <c r="B33" s="13"/>
      <c r="C33" s="171">
        <v>2</v>
      </c>
      <c r="D33" s="171"/>
      <c r="E33" s="171"/>
      <c r="F33" s="25">
        <f t="shared" si="0"/>
        <v>2</v>
      </c>
      <c r="G33" s="19"/>
      <c r="H33" s="18"/>
      <c r="I33" s="18"/>
      <c r="J33" s="18"/>
      <c r="K33" s="18">
        <v>2</v>
      </c>
      <c r="L33" s="18"/>
      <c r="M33" s="27"/>
      <c r="N33" s="249"/>
      <c r="O33" s="250"/>
      <c r="P33" s="250"/>
      <c r="Q33" s="251"/>
    </row>
    <row r="34" spans="1:17" ht="18" customHeight="1" thickBot="1">
      <c r="A34" s="143" t="s">
        <v>150</v>
      </c>
      <c r="B34" s="13"/>
      <c r="C34" s="171">
        <v>6</v>
      </c>
      <c r="D34" s="171">
        <v>3</v>
      </c>
      <c r="E34" s="171"/>
      <c r="F34" s="25">
        <f t="shared" si="0"/>
        <v>9</v>
      </c>
      <c r="G34" s="19">
        <v>9</v>
      </c>
      <c r="H34" s="18"/>
      <c r="I34" s="18"/>
      <c r="J34" s="18"/>
      <c r="K34" s="18"/>
      <c r="L34" s="18"/>
      <c r="M34" s="27">
        <f t="shared" si="1"/>
        <v>9</v>
      </c>
      <c r="N34" s="208" t="s">
        <v>52</v>
      </c>
      <c r="O34" s="209"/>
      <c r="P34" s="209"/>
      <c r="Q34" s="210"/>
    </row>
    <row r="35" spans="1:17" ht="18" customHeight="1" thickBot="1">
      <c r="A35" s="143" t="s">
        <v>136</v>
      </c>
      <c r="B35" s="13"/>
      <c r="C35" s="171">
        <v>6</v>
      </c>
      <c r="D35" s="171">
        <v>3</v>
      </c>
      <c r="E35" s="171"/>
      <c r="F35" s="25">
        <f t="shared" si="0"/>
        <v>9</v>
      </c>
      <c r="G35" s="19">
        <v>8</v>
      </c>
      <c r="H35" s="18"/>
      <c r="I35" s="18"/>
      <c r="J35" s="18"/>
      <c r="K35" s="18">
        <v>1</v>
      </c>
      <c r="L35" s="18"/>
      <c r="M35" s="27">
        <f t="shared" si="1"/>
        <v>9</v>
      </c>
      <c r="N35" s="246"/>
      <c r="O35" s="247"/>
      <c r="P35" s="247"/>
      <c r="Q35" s="248"/>
    </row>
    <row r="36" spans="1:17" ht="18" customHeight="1" thickBot="1">
      <c r="A36" s="143" t="s">
        <v>137</v>
      </c>
      <c r="B36" s="13">
        <v>4</v>
      </c>
      <c r="C36" s="171">
        <v>20</v>
      </c>
      <c r="D36" s="171"/>
      <c r="E36" s="171"/>
      <c r="F36" s="25">
        <f t="shared" si="0"/>
        <v>24</v>
      </c>
      <c r="G36" s="19">
        <v>4</v>
      </c>
      <c r="H36" s="18"/>
      <c r="I36" s="18"/>
      <c r="J36" s="18"/>
      <c r="K36" s="18"/>
      <c r="L36" s="18"/>
      <c r="M36" s="27">
        <f t="shared" si="1"/>
        <v>4</v>
      </c>
      <c r="N36" s="208" t="s">
        <v>35</v>
      </c>
      <c r="O36" s="209"/>
      <c r="P36" s="209"/>
      <c r="Q36" s="210"/>
    </row>
    <row r="37" spans="1:17" ht="18" customHeight="1" thickBot="1">
      <c r="A37" s="143" t="s">
        <v>138</v>
      </c>
      <c r="B37" s="13">
        <v>19</v>
      </c>
      <c r="C37" s="171"/>
      <c r="D37" s="171"/>
      <c r="E37" s="171"/>
      <c r="F37" s="25">
        <f t="shared" si="0"/>
        <v>19</v>
      </c>
      <c r="G37" s="19">
        <v>8</v>
      </c>
      <c r="H37" s="18"/>
      <c r="I37" s="18"/>
      <c r="J37" s="18"/>
      <c r="K37" s="18"/>
      <c r="L37" s="18"/>
      <c r="M37" s="27">
        <f t="shared" si="1"/>
        <v>8</v>
      </c>
      <c r="N37" s="211"/>
      <c r="O37" s="212"/>
      <c r="P37" s="212"/>
      <c r="Q37" s="213"/>
    </row>
    <row r="38" spans="1:17" ht="18" customHeight="1" thickBot="1">
      <c r="A38" s="143" t="s">
        <v>139</v>
      </c>
      <c r="B38" s="13">
        <v>6</v>
      </c>
      <c r="C38" s="171">
        <v>24</v>
      </c>
      <c r="D38" s="171"/>
      <c r="E38" s="171"/>
      <c r="F38" s="25">
        <f t="shared" si="0"/>
        <v>30</v>
      </c>
      <c r="G38" s="19">
        <v>4</v>
      </c>
      <c r="H38" s="18"/>
      <c r="I38" s="18"/>
      <c r="J38" s="18"/>
      <c r="K38" s="18"/>
      <c r="L38" s="18"/>
      <c r="M38" s="27">
        <f t="shared" si="1"/>
        <v>4</v>
      </c>
      <c r="N38" s="211"/>
      <c r="O38" s="212"/>
      <c r="P38" s="212"/>
      <c r="Q38" s="213"/>
    </row>
    <row r="39" spans="1:17" ht="18" customHeight="1" thickBot="1">
      <c r="A39" s="144" t="s">
        <v>57</v>
      </c>
      <c r="B39" s="13"/>
      <c r="C39" s="171">
        <v>22</v>
      </c>
      <c r="D39" s="171"/>
      <c r="E39" s="171"/>
      <c r="F39" s="25">
        <f t="shared" si="0"/>
        <v>22</v>
      </c>
      <c r="G39" s="19">
        <v>22</v>
      </c>
      <c r="H39" s="18"/>
      <c r="I39" s="18"/>
      <c r="J39" s="18"/>
      <c r="K39" s="18"/>
      <c r="L39" s="18"/>
      <c r="M39" s="27">
        <f t="shared" si="1"/>
        <v>22</v>
      </c>
      <c r="N39" s="211"/>
      <c r="O39" s="212"/>
      <c r="P39" s="212"/>
      <c r="Q39" s="213"/>
    </row>
    <row r="40" spans="1:17" ht="18" customHeight="1" thickBot="1">
      <c r="A40" s="144" t="s">
        <v>140</v>
      </c>
      <c r="B40" s="13">
        <v>22</v>
      </c>
      <c r="C40" s="171"/>
      <c r="D40" s="171"/>
      <c r="E40" s="171"/>
      <c r="F40" s="25">
        <f t="shared" si="0"/>
        <v>22</v>
      </c>
      <c r="G40" s="19">
        <v>1</v>
      </c>
      <c r="H40" s="18"/>
      <c r="I40" s="18"/>
      <c r="J40" s="18"/>
      <c r="K40" s="18"/>
      <c r="L40" s="18"/>
      <c r="M40" s="27">
        <f t="shared" si="1"/>
        <v>1</v>
      </c>
      <c r="N40" s="246"/>
      <c r="O40" s="247"/>
      <c r="P40" s="247"/>
      <c r="Q40" s="248"/>
    </row>
    <row r="41" spans="1:17" ht="18" customHeight="1" thickBot="1">
      <c r="A41" s="145" t="s">
        <v>151</v>
      </c>
      <c r="B41" s="13"/>
      <c r="C41" s="171"/>
      <c r="D41" s="171"/>
      <c r="E41" s="171"/>
      <c r="F41" s="25"/>
      <c r="G41" s="19">
        <v>4</v>
      </c>
      <c r="H41" s="18"/>
      <c r="I41" s="18"/>
      <c r="J41" s="18"/>
      <c r="K41" s="18"/>
      <c r="L41" s="18"/>
      <c r="M41" s="27">
        <f t="shared" si="1"/>
        <v>4</v>
      </c>
      <c r="N41" s="208" t="s">
        <v>53</v>
      </c>
      <c r="O41" s="209"/>
      <c r="P41" s="209"/>
      <c r="Q41" s="210"/>
    </row>
    <row r="42" spans="1:17" ht="18" customHeight="1" thickBot="1">
      <c r="A42" s="145" t="s">
        <v>142</v>
      </c>
      <c r="B42" s="13"/>
      <c r="C42" s="171"/>
      <c r="D42" s="171"/>
      <c r="E42" s="171"/>
      <c r="F42" s="25"/>
      <c r="G42" s="19"/>
      <c r="H42" s="18"/>
      <c r="I42" s="18"/>
      <c r="J42" s="18"/>
      <c r="K42" s="18"/>
      <c r="L42" s="18"/>
      <c r="M42" s="27"/>
      <c r="N42" s="211"/>
      <c r="O42" s="212"/>
      <c r="P42" s="212"/>
      <c r="Q42" s="213"/>
    </row>
    <row r="43" spans="1:17" ht="18" customHeight="1" thickBot="1">
      <c r="A43" s="145" t="s">
        <v>141</v>
      </c>
      <c r="B43" s="13"/>
      <c r="C43" s="171"/>
      <c r="D43" s="171"/>
      <c r="E43" s="171"/>
      <c r="F43" s="25">
        <f t="shared" si="0"/>
        <v>0</v>
      </c>
      <c r="G43" s="19">
        <v>6</v>
      </c>
      <c r="H43" s="18"/>
      <c r="I43" s="18"/>
      <c r="J43" s="18"/>
      <c r="K43" s="18"/>
      <c r="L43" s="18"/>
      <c r="M43" s="27">
        <f t="shared" si="1"/>
        <v>6</v>
      </c>
      <c r="N43" s="211"/>
      <c r="O43" s="212"/>
      <c r="P43" s="212"/>
      <c r="Q43" s="213"/>
    </row>
    <row r="44" spans="1:17" ht="18" customHeight="1" thickBot="1">
      <c r="A44" s="145" t="s">
        <v>30</v>
      </c>
      <c r="B44" s="13"/>
      <c r="C44" s="171"/>
      <c r="D44" s="171"/>
      <c r="E44" s="171"/>
      <c r="F44" s="25">
        <f t="shared" si="0"/>
        <v>0</v>
      </c>
      <c r="G44" s="19">
        <v>5</v>
      </c>
      <c r="H44" s="18"/>
      <c r="I44" s="18"/>
      <c r="J44" s="18"/>
      <c r="K44" s="18"/>
      <c r="L44" s="18"/>
      <c r="M44" s="27">
        <f t="shared" si="1"/>
        <v>5</v>
      </c>
      <c r="N44" s="211"/>
      <c r="O44" s="212"/>
      <c r="P44" s="212"/>
      <c r="Q44" s="213"/>
    </row>
    <row r="45" spans="1:17" ht="18" customHeight="1" thickBot="1">
      <c r="A45" s="145" t="s">
        <v>149</v>
      </c>
      <c r="B45" s="13"/>
      <c r="C45" s="171"/>
      <c r="D45" s="171"/>
      <c r="E45" s="171"/>
      <c r="F45" s="25"/>
      <c r="G45" s="19">
        <v>3</v>
      </c>
      <c r="H45" s="18"/>
      <c r="I45" s="18"/>
      <c r="J45" s="18"/>
      <c r="K45" s="18"/>
      <c r="L45" s="18"/>
      <c r="M45" s="27">
        <f t="shared" si="1"/>
        <v>3</v>
      </c>
      <c r="N45" s="246"/>
      <c r="O45" s="247"/>
      <c r="P45" s="247"/>
      <c r="Q45" s="248"/>
    </row>
    <row r="46" spans="1:17" ht="17.25" thickBot="1">
      <c r="A46" s="13" t="s">
        <v>51</v>
      </c>
      <c r="B46" s="171"/>
      <c r="C46" s="171"/>
      <c r="D46" s="171"/>
      <c r="E46" s="171"/>
      <c r="F46" s="13">
        <f>SUM(F6:F38)</f>
        <v>547</v>
      </c>
      <c r="G46" s="171"/>
      <c r="H46" s="171"/>
      <c r="I46" s="171"/>
      <c r="J46" s="171"/>
      <c r="K46" s="28">
        <f>SUM(K23:K38)</f>
        <v>14</v>
      </c>
      <c r="L46" s="171"/>
      <c r="M46" s="29"/>
      <c r="N46" s="229"/>
      <c r="O46" s="230"/>
      <c r="P46" s="230"/>
      <c r="Q46" s="230"/>
    </row>
    <row r="47" spans="1:17" ht="17.25" thickBot="1">
      <c r="A47" s="4"/>
      <c r="B47" s="173"/>
      <c r="F47" s="4"/>
      <c r="G47" s="173"/>
      <c r="M47" s="1"/>
      <c r="P47"/>
    </row>
    <row r="48" spans="1:17" ht="23.25" customHeight="1" thickBot="1">
      <c r="A48" s="204" t="s">
        <v>64</v>
      </c>
      <c r="B48" s="238" t="s">
        <v>3</v>
      </c>
      <c r="C48" s="239"/>
      <c r="D48" s="239"/>
      <c r="E48" s="239"/>
      <c r="F48" s="239"/>
      <c r="G48" s="239"/>
      <c r="H48" s="240" t="s">
        <v>108</v>
      </c>
      <c r="I48" s="241"/>
      <c r="J48" s="241"/>
      <c r="K48" s="241"/>
      <c r="L48" s="231"/>
      <c r="M48" s="240" t="s">
        <v>5</v>
      </c>
      <c r="N48" s="239"/>
      <c r="O48" s="239"/>
      <c r="P48" s="239"/>
      <c r="Q48" s="242"/>
    </row>
    <row r="49" spans="1:17" s="3" customFormat="1" ht="27.75" customHeight="1" thickBot="1">
      <c r="A49" s="204"/>
      <c r="B49" s="13" t="s">
        <v>33</v>
      </c>
      <c r="C49" s="14" t="s">
        <v>61</v>
      </c>
      <c r="D49" s="14" t="s">
        <v>62</v>
      </c>
      <c r="E49" s="14" t="s">
        <v>11</v>
      </c>
      <c r="F49" s="14" t="s">
        <v>13</v>
      </c>
      <c r="G49" s="24" t="s">
        <v>9</v>
      </c>
      <c r="H49" s="15" t="s">
        <v>61</v>
      </c>
      <c r="I49" s="14" t="s">
        <v>62</v>
      </c>
      <c r="J49" s="14" t="s">
        <v>42</v>
      </c>
      <c r="K49" s="14" t="s">
        <v>12</v>
      </c>
      <c r="L49" s="26" t="s">
        <v>9</v>
      </c>
      <c r="M49" s="233" t="s">
        <v>63</v>
      </c>
      <c r="N49" s="243"/>
      <c r="O49" s="243"/>
      <c r="P49" s="243"/>
      <c r="Q49" s="244"/>
    </row>
    <row r="50" spans="1:17" ht="17.25" thickBot="1">
      <c r="A50" s="31" t="s">
        <v>72</v>
      </c>
      <c r="B50" s="172">
        <v>4</v>
      </c>
      <c r="C50" s="171"/>
      <c r="D50" s="171">
        <v>16</v>
      </c>
      <c r="E50" s="171"/>
      <c r="F50" s="171"/>
      <c r="G50" s="13">
        <f>SUM(B50:F50)</f>
        <v>20</v>
      </c>
      <c r="H50" s="13"/>
      <c r="I50" s="171">
        <v>11</v>
      </c>
      <c r="J50" s="171"/>
      <c r="K50" s="171"/>
      <c r="L50" s="81">
        <f>SUM(H50:K50)</f>
        <v>11</v>
      </c>
      <c r="M50" s="234"/>
      <c r="N50" s="245"/>
      <c r="O50" s="245"/>
      <c r="P50" s="245"/>
      <c r="Q50" s="236"/>
    </row>
    <row r="51" spans="1:17" ht="17.25" thickBot="1">
      <c r="A51" s="31" t="s">
        <v>60</v>
      </c>
      <c r="B51" s="172">
        <v>7</v>
      </c>
      <c r="C51" s="171"/>
      <c r="D51" s="171"/>
      <c r="E51" s="171"/>
      <c r="F51" s="171"/>
      <c r="G51" s="13">
        <f t="shared" ref="G51:G53" si="2">SUM(B51:F51)</f>
        <v>7</v>
      </c>
      <c r="H51" s="13"/>
      <c r="I51" s="171"/>
      <c r="J51" s="171"/>
      <c r="K51" s="171"/>
      <c r="L51" s="81">
        <f t="shared" ref="L51:L53" si="3">SUM(H51:K51)</f>
        <v>0</v>
      </c>
      <c r="M51" s="234"/>
      <c r="N51" s="245"/>
      <c r="O51" s="245"/>
      <c r="P51" s="245"/>
      <c r="Q51" s="236"/>
    </row>
    <row r="52" spans="1:17" ht="17.25" thickBot="1">
      <c r="A52" s="31" t="s">
        <v>143</v>
      </c>
      <c r="B52" s="172">
        <v>5</v>
      </c>
      <c r="C52" s="171"/>
      <c r="D52" s="171"/>
      <c r="E52" s="171"/>
      <c r="F52" s="171"/>
      <c r="G52" s="13">
        <f t="shared" si="2"/>
        <v>5</v>
      </c>
      <c r="H52" s="13"/>
      <c r="I52" s="171">
        <v>4</v>
      </c>
      <c r="J52" s="171"/>
      <c r="K52" s="171"/>
      <c r="L52" s="81">
        <f t="shared" si="3"/>
        <v>4</v>
      </c>
      <c r="M52" s="234"/>
      <c r="N52" s="245"/>
      <c r="O52" s="245"/>
      <c r="P52" s="245"/>
      <c r="Q52" s="236"/>
    </row>
    <row r="53" spans="1:17" ht="17.25" thickBot="1">
      <c r="A53" s="31" t="s">
        <v>144</v>
      </c>
      <c r="B53" s="172">
        <v>4</v>
      </c>
      <c r="C53" s="171"/>
      <c r="D53" s="171">
        <v>3</v>
      </c>
      <c r="E53" s="171"/>
      <c r="F53" s="171"/>
      <c r="G53" s="13">
        <f t="shared" si="2"/>
        <v>7</v>
      </c>
      <c r="H53" s="13"/>
      <c r="I53" s="171"/>
      <c r="J53" s="171"/>
      <c r="K53" s="171"/>
      <c r="L53" s="81">
        <f t="shared" si="3"/>
        <v>0</v>
      </c>
      <c r="M53" s="234"/>
      <c r="N53" s="245"/>
      <c r="O53" s="245"/>
      <c r="P53" s="245"/>
      <c r="Q53" s="236"/>
    </row>
    <row r="54" spans="1:17" ht="17.25" thickBot="1">
      <c r="A54" s="31" t="s">
        <v>145</v>
      </c>
      <c r="B54" s="172"/>
      <c r="C54" s="171"/>
      <c r="D54" s="171">
        <v>6</v>
      </c>
      <c r="E54" s="171"/>
      <c r="F54" s="171"/>
      <c r="G54" s="13"/>
      <c r="H54" s="13"/>
      <c r="I54" s="171">
        <v>2</v>
      </c>
      <c r="J54" s="171"/>
      <c r="K54" s="171"/>
      <c r="L54" s="81"/>
      <c r="M54" s="234"/>
      <c r="N54" s="245"/>
      <c r="O54" s="245"/>
      <c r="P54" s="245"/>
      <c r="Q54" s="236"/>
    </row>
    <row r="55" spans="1:17" ht="17.25" thickBot="1">
      <c r="A55" s="31" t="s">
        <v>146</v>
      </c>
      <c r="B55" s="172"/>
      <c r="C55" s="171"/>
      <c r="D55" s="171">
        <v>4</v>
      </c>
      <c r="E55" s="171"/>
      <c r="F55" s="171"/>
      <c r="G55" s="13"/>
      <c r="H55" s="13"/>
      <c r="I55" s="171">
        <v>4</v>
      </c>
      <c r="J55" s="171"/>
      <c r="K55" s="171"/>
      <c r="L55" s="81"/>
      <c r="M55" s="234"/>
      <c r="N55" s="245"/>
      <c r="O55" s="245"/>
      <c r="P55" s="245"/>
      <c r="Q55" s="236"/>
    </row>
    <row r="56" spans="1:17" ht="17.25" thickBot="1">
      <c r="A56" s="170" t="s">
        <v>9</v>
      </c>
      <c r="B56" s="13"/>
      <c r="C56" s="171"/>
      <c r="D56" s="171"/>
      <c r="E56" s="171"/>
      <c r="F56" s="171"/>
      <c r="G56" s="13">
        <f>SUM(G50:G55)</f>
        <v>39</v>
      </c>
      <c r="H56" s="13"/>
      <c r="I56" s="171"/>
      <c r="J56" s="171"/>
      <c r="K56" s="171"/>
      <c r="L56" s="171">
        <f>SUM(L50:L55)</f>
        <v>15</v>
      </c>
      <c r="M56" s="226"/>
      <c r="N56" s="227"/>
      <c r="O56" s="227"/>
      <c r="P56" s="227"/>
      <c r="Q56" s="228"/>
    </row>
    <row r="57" spans="1:17">
      <c r="K57" s="169"/>
    </row>
    <row r="61" spans="1:17">
      <c r="K61" s="169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Q61"/>
  <sheetViews>
    <sheetView topLeftCell="A16" zoomScale="115" zoomScaleNormal="115" workbookViewId="0">
      <selection activeCell="F3" sqref="F3"/>
    </sheetView>
  </sheetViews>
  <sheetFormatPr defaultRowHeight="16.5"/>
  <cols>
    <col min="1" max="1" width="26.875" style="2" customWidth="1"/>
    <col min="2" max="2" width="6.625" style="4" customWidth="1"/>
    <col min="3" max="6" width="6.625" style="173" customWidth="1"/>
    <col min="7" max="7" width="7.625" style="4" customWidth="1"/>
    <col min="8" max="8" width="7.75" style="173" customWidth="1"/>
    <col min="9" max="10" width="6.625" style="173" customWidth="1"/>
    <col min="11" max="11" width="9.25" style="173" customWidth="1"/>
    <col min="12" max="13" width="6.625" style="173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166</v>
      </c>
      <c r="B3" s="10"/>
      <c r="C3" s="169"/>
      <c r="D3" s="169"/>
      <c r="E3" s="169"/>
      <c r="F3" s="169"/>
      <c r="G3" s="10"/>
      <c r="H3" s="169"/>
      <c r="I3" s="169"/>
      <c r="J3" s="169"/>
      <c r="K3" s="169"/>
      <c r="L3" s="169"/>
      <c r="M3" s="169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171"/>
      <c r="D6" s="171"/>
      <c r="E6" s="171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171">
        <v>4</v>
      </c>
      <c r="D7" s="171"/>
      <c r="E7" s="171"/>
      <c r="F7" s="25">
        <f t="shared" ref="F7:F44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5" si="1">SUM(G7:L7)</f>
        <v>4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171"/>
      <c r="D8" s="171"/>
      <c r="E8" s="171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171">
        <v>60</v>
      </c>
      <c r="D9" s="171"/>
      <c r="E9" s="171"/>
      <c r="F9" s="25">
        <f t="shared" si="0"/>
        <v>60</v>
      </c>
      <c r="G9" s="19"/>
      <c r="H9" s="18"/>
      <c r="I9" s="18"/>
      <c r="J9" s="18">
        <v>60</v>
      </c>
      <c r="K9" s="18"/>
      <c r="L9" s="18"/>
      <c r="M9" s="27">
        <f t="shared" si="1"/>
        <v>60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171">
        <v>8</v>
      </c>
      <c r="D10" s="171"/>
      <c r="E10" s="171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00"/>
      <c r="O10" s="200"/>
      <c r="P10" s="200"/>
      <c r="Q10" s="200"/>
    </row>
    <row r="11" spans="1:17" ht="18" customHeight="1" thickBot="1">
      <c r="A11" s="142" t="s">
        <v>148</v>
      </c>
      <c r="B11" s="13">
        <v>181</v>
      </c>
      <c r="C11" s="171">
        <v>4</v>
      </c>
      <c r="D11" s="171">
        <v>12</v>
      </c>
      <c r="E11" s="171"/>
      <c r="F11" s="25">
        <f t="shared" si="0"/>
        <v>197</v>
      </c>
      <c r="G11" s="19">
        <v>8</v>
      </c>
      <c r="H11" s="18"/>
      <c r="I11" s="18"/>
      <c r="J11" s="18"/>
      <c r="K11" s="18"/>
      <c r="L11" s="18"/>
      <c r="M11" s="27">
        <f t="shared" si="1"/>
        <v>8</v>
      </c>
      <c r="N11" s="199" t="s">
        <v>55</v>
      </c>
      <c r="O11" s="200"/>
      <c r="P11" s="200"/>
      <c r="Q11" s="200"/>
    </row>
    <row r="12" spans="1:17" ht="18" customHeight="1" thickBot="1">
      <c r="A12" s="142" t="s">
        <v>120</v>
      </c>
      <c r="B12" s="13"/>
      <c r="C12" s="171">
        <v>6</v>
      </c>
      <c r="D12" s="171"/>
      <c r="E12" s="171"/>
      <c r="F12" s="25">
        <f t="shared" si="0"/>
        <v>6</v>
      </c>
      <c r="G12" s="19">
        <v>3</v>
      </c>
      <c r="H12" s="18"/>
      <c r="I12" s="18"/>
      <c r="J12" s="18">
        <v>3</v>
      </c>
      <c r="K12" s="18"/>
      <c r="L12" s="18"/>
      <c r="M12" s="27">
        <f t="shared" si="1"/>
        <v>6</v>
      </c>
      <c r="N12" s="208" t="s">
        <v>54</v>
      </c>
      <c r="O12" s="209"/>
      <c r="P12" s="209"/>
      <c r="Q12" s="210"/>
    </row>
    <row r="13" spans="1:17" ht="18" customHeight="1" thickBot="1">
      <c r="A13" s="142" t="s">
        <v>16</v>
      </c>
      <c r="B13" s="13"/>
      <c r="C13" s="171">
        <v>15</v>
      </c>
      <c r="D13" s="171"/>
      <c r="E13" s="171"/>
      <c r="F13" s="25">
        <f t="shared" si="0"/>
        <v>15</v>
      </c>
      <c r="G13" s="19">
        <v>14</v>
      </c>
      <c r="H13" s="18"/>
      <c r="I13" s="18"/>
      <c r="J13" s="18">
        <v>1</v>
      </c>
      <c r="K13" s="18"/>
      <c r="L13" s="18"/>
      <c r="M13" s="27">
        <f t="shared" si="1"/>
        <v>15</v>
      </c>
      <c r="N13" s="211"/>
      <c r="O13" s="212"/>
      <c r="P13" s="212"/>
      <c r="Q13" s="213"/>
    </row>
    <row r="14" spans="1:17" ht="18" customHeight="1" thickBot="1">
      <c r="A14" s="142" t="s">
        <v>106</v>
      </c>
      <c r="B14" s="13"/>
      <c r="C14" s="171">
        <v>15</v>
      </c>
      <c r="D14" s="171"/>
      <c r="E14" s="171"/>
      <c r="F14" s="25">
        <f t="shared" si="0"/>
        <v>15</v>
      </c>
      <c r="G14" s="19">
        <v>13</v>
      </c>
      <c r="H14" s="18"/>
      <c r="I14" s="18"/>
      <c r="J14" s="18">
        <v>2</v>
      </c>
      <c r="K14" s="18"/>
      <c r="L14" s="18"/>
      <c r="M14" s="27">
        <f t="shared" si="1"/>
        <v>15</v>
      </c>
      <c r="N14" s="211"/>
      <c r="O14" s="212"/>
      <c r="P14" s="212"/>
      <c r="Q14" s="213"/>
    </row>
    <row r="15" spans="1:17" ht="18" customHeight="1" thickBot="1">
      <c r="A15" s="142" t="s">
        <v>31</v>
      </c>
      <c r="B15" s="13"/>
      <c r="C15" s="171">
        <v>8</v>
      </c>
      <c r="D15" s="171">
        <v>8</v>
      </c>
      <c r="E15" s="171"/>
      <c r="F15" s="25">
        <f t="shared" si="0"/>
        <v>16</v>
      </c>
      <c r="G15" s="19">
        <v>14</v>
      </c>
      <c r="H15" s="18"/>
      <c r="I15" s="18"/>
      <c r="J15" s="18">
        <v>2</v>
      </c>
      <c r="K15" s="18"/>
      <c r="L15" s="18"/>
      <c r="M15" s="27">
        <f t="shared" si="1"/>
        <v>16</v>
      </c>
      <c r="N15" s="246"/>
      <c r="O15" s="247"/>
      <c r="P15" s="247"/>
      <c r="Q15" s="248"/>
    </row>
    <row r="16" spans="1:17" ht="18" customHeight="1" thickBot="1">
      <c r="A16" s="142" t="s">
        <v>73</v>
      </c>
      <c r="B16" s="13"/>
      <c r="C16" s="171">
        <v>5</v>
      </c>
      <c r="D16" s="171">
        <v>5</v>
      </c>
      <c r="E16" s="171"/>
      <c r="F16" s="25">
        <f t="shared" si="0"/>
        <v>10</v>
      </c>
      <c r="G16" s="19">
        <v>7</v>
      </c>
      <c r="H16" s="18"/>
      <c r="I16" s="18"/>
      <c r="J16" s="18"/>
      <c r="K16" s="18">
        <v>3</v>
      </c>
      <c r="L16" s="18"/>
      <c r="M16" s="27">
        <f t="shared" si="1"/>
        <v>10</v>
      </c>
      <c r="N16" s="208" t="s">
        <v>52</v>
      </c>
      <c r="O16" s="209"/>
      <c r="P16" s="209"/>
      <c r="Q16" s="210"/>
    </row>
    <row r="17" spans="1:17" ht="18" customHeight="1" thickBot="1">
      <c r="A17" s="142" t="s">
        <v>122</v>
      </c>
      <c r="B17" s="13"/>
      <c r="C17" s="171">
        <v>4</v>
      </c>
      <c r="D17" s="171">
        <v>5</v>
      </c>
      <c r="E17" s="171"/>
      <c r="F17" s="25">
        <f t="shared" si="0"/>
        <v>9</v>
      </c>
      <c r="G17" s="19">
        <v>6</v>
      </c>
      <c r="H17" s="18"/>
      <c r="I17" s="18"/>
      <c r="J17" s="18"/>
      <c r="K17" s="18">
        <v>3</v>
      </c>
      <c r="L17" s="18"/>
      <c r="M17" s="27">
        <f t="shared" si="1"/>
        <v>9</v>
      </c>
      <c r="N17" s="246"/>
      <c r="O17" s="247"/>
      <c r="P17" s="247"/>
      <c r="Q17" s="248"/>
    </row>
    <row r="18" spans="1:17" ht="18" customHeight="1" thickBot="1">
      <c r="A18" s="142" t="s">
        <v>123</v>
      </c>
      <c r="B18" s="13">
        <v>8</v>
      </c>
      <c r="C18" s="171">
        <v>12</v>
      </c>
      <c r="D18" s="171">
        <v>4</v>
      </c>
      <c r="E18" s="171"/>
      <c r="F18" s="25">
        <f t="shared" si="0"/>
        <v>24</v>
      </c>
      <c r="G18" s="19">
        <v>21</v>
      </c>
      <c r="H18" s="18"/>
      <c r="I18" s="18"/>
      <c r="J18" s="18"/>
      <c r="K18" s="18"/>
      <c r="L18" s="18"/>
      <c r="M18" s="27">
        <f t="shared" si="1"/>
        <v>21</v>
      </c>
      <c r="N18" s="208" t="s">
        <v>35</v>
      </c>
      <c r="O18" s="209"/>
      <c r="P18" s="209"/>
      <c r="Q18" s="210"/>
    </row>
    <row r="19" spans="1:17" ht="18" customHeight="1" thickBot="1">
      <c r="A19" s="142" t="s">
        <v>124</v>
      </c>
      <c r="B19" s="13"/>
      <c r="C19" s="171">
        <v>8</v>
      </c>
      <c r="D19" s="171"/>
      <c r="E19" s="171"/>
      <c r="F19" s="25">
        <f t="shared" si="0"/>
        <v>8</v>
      </c>
      <c r="G19" s="19">
        <v>5</v>
      </c>
      <c r="H19" s="18"/>
      <c r="I19" s="18"/>
      <c r="J19" s="18"/>
      <c r="K19" s="18">
        <v>3</v>
      </c>
      <c r="L19" s="18"/>
      <c r="M19" s="27">
        <f t="shared" si="1"/>
        <v>8</v>
      </c>
      <c r="N19" s="208" t="s">
        <v>52</v>
      </c>
      <c r="O19" s="209"/>
      <c r="P19" s="209"/>
      <c r="Q19" s="210"/>
    </row>
    <row r="20" spans="1:17" ht="18" customHeight="1" thickBot="1">
      <c r="A20" s="142" t="s">
        <v>125</v>
      </c>
      <c r="B20" s="13"/>
      <c r="C20" s="171">
        <v>8</v>
      </c>
      <c r="D20" s="171"/>
      <c r="E20" s="171"/>
      <c r="F20" s="25">
        <f t="shared" si="0"/>
        <v>8</v>
      </c>
      <c r="G20" s="19">
        <v>8</v>
      </c>
      <c r="H20" s="18"/>
      <c r="I20" s="18"/>
      <c r="J20" s="18"/>
      <c r="K20" s="18"/>
      <c r="L20" s="18"/>
      <c r="M20" s="27">
        <f t="shared" si="1"/>
        <v>8</v>
      </c>
      <c r="N20" s="211"/>
      <c r="O20" s="212"/>
      <c r="P20" s="212"/>
      <c r="Q20" s="213"/>
    </row>
    <row r="21" spans="1:17" ht="18" customHeight="1" thickBot="1">
      <c r="A21" s="142" t="s">
        <v>126</v>
      </c>
      <c r="B21" s="13"/>
      <c r="C21" s="171">
        <v>7</v>
      </c>
      <c r="D21" s="171"/>
      <c r="E21" s="171"/>
      <c r="F21" s="25">
        <f t="shared" si="0"/>
        <v>7</v>
      </c>
      <c r="G21" s="19">
        <v>4</v>
      </c>
      <c r="H21" s="18"/>
      <c r="I21" s="18"/>
      <c r="J21" s="18"/>
      <c r="K21" s="18">
        <v>3</v>
      </c>
      <c r="L21" s="18"/>
      <c r="M21" s="27">
        <f t="shared" si="1"/>
        <v>7</v>
      </c>
      <c r="N21" s="214"/>
      <c r="O21" s="237"/>
      <c r="P21" s="237"/>
      <c r="Q21" s="216"/>
    </row>
    <row r="22" spans="1:17" ht="18" customHeight="1" thickBot="1">
      <c r="A22" s="142" t="s">
        <v>127</v>
      </c>
      <c r="B22" s="13"/>
      <c r="C22" s="171">
        <v>10</v>
      </c>
      <c r="D22" s="171">
        <v>30</v>
      </c>
      <c r="E22" s="171"/>
      <c r="F22" s="25">
        <f t="shared" si="0"/>
        <v>40</v>
      </c>
      <c r="G22" s="19">
        <v>17</v>
      </c>
      <c r="H22" s="18"/>
      <c r="I22" s="18"/>
      <c r="J22" s="18"/>
      <c r="K22" s="18">
        <v>23</v>
      </c>
      <c r="L22" s="18"/>
      <c r="M22" s="27">
        <f t="shared" si="1"/>
        <v>40</v>
      </c>
      <c r="N22" s="208" t="s">
        <v>52</v>
      </c>
      <c r="O22" s="209"/>
      <c r="P22" s="209"/>
      <c r="Q22" s="210"/>
    </row>
    <row r="23" spans="1:17" ht="18" customHeight="1" thickBot="1">
      <c r="A23" s="142" t="s">
        <v>128</v>
      </c>
      <c r="B23" s="13"/>
      <c r="C23" s="171">
        <v>8</v>
      </c>
      <c r="D23" s="171">
        <v>6</v>
      </c>
      <c r="E23" s="171"/>
      <c r="F23" s="25">
        <f t="shared" si="0"/>
        <v>14</v>
      </c>
      <c r="G23" s="19">
        <v>11</v>
      </c>
      <c r="H23" s="18"/>
      <c r="I23" s="18"/>
      <c r="J23" s="18"/>
      <c r="K23" s="18">
        <v>3</v>
      </c>
      <c r="L23" s="18"/>
      <c r="M23" s="27">
        <f t="shared" si="1"/>
        <v>14</v>
      </c>
      <c r="N23" s="211"/>
      <c r="O23" s="212"/>
      <c r="P23" s="212"/>
      <c r="Q23" s="213"/>
    </row>
    <row r="24" spans="1:17" ht="18" customHeight="1" thickBot="1">
      <c r="A24" s="142" t="s">
        <v>129</v>
      </c>
      <c r="B24" s="13"/>
      <c r="C24" s="171"/>
      <c r="D24" s="171"/>
      <c r="E24" s="171"/>
      <c r="F24" s="25">
        <f t="shared" si="0"/>
        <v>0</v>
      </c>
      <c r="G24" s="19"/>
      <c r="H24" s="18"/>
      <c r="I24" s="18"/>
      <c r="J24" s="18"/>
      <c r="K24" s="18"/>
      <c r="L24" s="18"/>
      <c r="M24" s="27">
        <f t="shared" si="1"/>
        <v>0</v>
      </c>
      <c r="N24" s="211"/>
      <c r="O24" s="212"/>
      <c r="P24" s="212"/>
      <c r="Q24" s="213"/>
    </row>
    <row r="25" spans="1:17" ht="18" customHeight="1" thickBot="1">
      <c r="A25" s="142" t="s">
        <v>130</v>
      </c>
      <c r="B25" s="13"/>
      <c r="C25" s="171">
        <v>8</v>
      </c>
      <c r="D25" s="171"/>
      <c r="E25" s="171"/>
      <c r="F25" s="25">
        <f t="shared" si="0"/>
        <v>8</v>
      </c>
      <c r="G25" s="19">
        <v>8</v>
      </c>
      <c r="H25" s="18"/>
      <c r="I25" s="18"/>
      <c r="J25" s="18"/>
      <c r="K25" s="18"/>
      <c r="L25" s="18"/>
      <c r="M25" s="27">
        <f t="shared" si="1"/>
        <v>8</v>
      </c>
      <c r="N25" s="211"/>
      <c r="O25" s="212"/>
      <c r="P25" s="212"/>
      <c r="Q25" s="213"/>
    </row>
    <row r="26" spans="1:17" ht="18" customHeight="1" thickBot="1">
      <c r="A26" s="142" t="s">
        <v>27</v>
      </c>
      <c r="B26" s="13"/>
      <c r="C26" s="171">
        <v>12</v>
      </c>
      <c r="D26" s="171"/>
      <c r="E26" s="171"/>
      <c r="F26" s="25">
        <f t="shared" si="0"/>
        <v>12</v>
      </c>
      <c r="G26" s="19">
        <v>12</v>
      </c>
      <c r="H26" s="18"/>
      <c r="I26" s="18"/>
      <c r="J26" s="18"/>
      <c r="K26" s="18"/>
      <c r="L26" s="18"/>
      <c r="M26" s="27">
        <f t="shared" si="1"/>
        <v>12</v>
      </c>
      <c r="N26" s="211"/>
      <c r="O26" s="212"/>
      <c r="P26" s="212"/>
      <c r="Q26" s="213"/>
    </row>
    <row r="27" spans="1:17" ht="18" customHeight="1" thickBot="1">
      <c r="A27" s="142" t="s">
        <v>131</v>
      </c>
      <c r="B27" s="13"/>
      <c r="C27" s="171">
        <v>12</v>
      </c>
      <c r="D27" s="171"/>
      <c r="E27" s="171"/>
      <c r="F27" s="25">
        <f t="shared" si="0"/>
        <v>12</v>
      </c>
      <c r="G27" s="19">
        <v>9</v>
      </c>
      <c r="H27" s="18"/>
      <c r="I27" s="18"/>
      <c r="J27" s="18"/>
      <c r="K27" s="18">
        <v>3</v>
      </c>
      <c r="L27" s="18"/>
      <c r="M27" s="27">
        <f t="shared" si="1"/>
        <v>12</v>
      </c>
      <c r="N27" s="246"/>
      <c r="O27" s="247"/>
      <c r="P27" s="247"/>
      <c r="Q27" s="248"/>
    </row>
    <row r="28" spans="1:17" ht="18" customHeight="1" thickBot="1">
      <c r="A28" s="142" t="s">
        <v>132</v>
      </c>
      <c r="B28" s="13"/>
      <c r="C28" s="171">
        <v>12</v>
      </c>
      <c r="D28" s="171"/>
      <c r="E28" s="171"/>
      <c r="F28" s="25">
        <f t="shared" si="0"/>
        <v>12</v>
      </c>
      <c r="G28" s="19">
        <v>11</v>
      </c>
      <c r="H28" s="18"/>
      <c r="I28" s="18"/>
      <c r="J28" s="18">
        <v>1</v>
      </c>
      <c r="K28" s="18"/>
      <c r="L28" s="18"/>
      <c r="M28" s="27">
        <f t="shared" si="1"/>
        <v>12</v>
      </c>
      <c r="N28" s="233" t="s">
        <v>54</v>
      </c>
      <c r="O28" s="220"/>
      <c r="P28" s="220"/>
      <c r="Q28" s="221"/>
    </row>
    <row r="29" spans="1:17" ht="18" customHeight="1" thickBot="1">
      <c r="A29" s="142" t="s">
        <v>133</v>
      </c>
      <c r="B29" s="13"/>
      <c r="C29" s="171">
        <v>19</v>
      </c>
      <c r="D29" s="171"/>
      <c r="E29" s="171"/>
      <c r="F29" s="25">
        <f t="shared" si="0"/>
        <v>19</v>
      </c>
      <c r="G29" s="19">
        <v>2</v>
      </c>
      <c r="H29" s="18">
        <v>1</v>
      </c>
      <c r="I29" s="18">
        <v>1</v>
      </c>
      <c r="J29" s="18">
        <v>15</v>
      </c>
      <c r="K29" s="18"/>
      <c r="L29" s="18"/>
      <c r="M29" s="27">
        <f t="shared" si="1"/>
        <v>19</v>
      </c>
      <c r="N29" s="249"/>
      <c r="O29" s="250"/>
      <c r="P29" s="250"/>
      <c r="Q29" s="251"/>
    </row>
    <row r="30" spans="1:17" ht="18" customHeight="1" thickBot="1">
      <c r="A30" s="142" t="s">
        <v>47</v>
      </c>
      <c r="B30" s="13"/>
      <c r="C30" s="171">
        <v>11</v>
      </c>
      <c r="D30" s="171">
        <v>11</v>
      </c>
      <c r="E30" s="171">
        <v>6</v>
      </c>
      <c r="F30" s="25">
        <f t="shared" si="0"/>
        <v>28</v>
      </c>
      <c r="G30" s="19">
        <v>24</v>
      </c>
      <c r="H30" s="18"/>
      <c r="I30" s="18"/>
      <c r="J30" s="18"/>
      <c r="K30" s="18">
        <v>4</v>
      </c>
      <c r="L30" s="18"/>
      <c r="M30" s="27">
        <f t="shared" si="1"/>
        <v>28</v>
      </c>
      <c r="N30" s="208" t="s">
        <v>52</v>
      </c>
      <c r="O30" s="209"/>
      <c r="P30" s="209"/>
      <c r="Q30" s="210"/>
    </row>
    <row r="31" spans="1:17" ht="18" customHeight="1" thickBot="1">
      <c r="A31" s="142" t="s">
        <v>134</v>
      </c>
      <c r="B31" s="13"/>
      <c r="C31" s="171">
        <v>10</v>
      </c>
      <c r="D31" s="171">
        <v>10</v>
      </c>
      <c r="E31" s="171"/>
      <c r="F31" s="25">
        <f t="shared" si="0"/>
        <v>20</v>
      </c>
      <c r="G31" s="19">
        <v>19</v>
      </c>
      <c r="H31" s="18"/>
      <c r="I31" s="18"/>
      <c r="J31" s="18"/>
      <c r="K31" s="18">
        <v>1</v>
      </c>
      <c r="L31" s="18"/>
      <c r="M31" s="27">
        <f t="shared" si="1"/>
        <v>20</v>
      </c>
      <c r="N31" s="246"/>
      <c r="O31" s="247"/>
      <c r="P31" s="247"/>
      <c r="Q31" s="248"/>
    </row>
    <row r="32" spans="1:17" ht="18" customHeight="1" thickBot="1">
      <c r="A32" s="142" t="s">
        <v>135</v>
      </c>
      <c r="B32" s="13"/>
      <c r="C32" s="171">
        <v>2</v>
      </c>
      <c r="D32" s="171"/>
      <c r="E32" s="171"/>
      <c r="F32" s="25">
        <f t="shared" si="0"/>
        <v>2</v>
      </c>
      <c r="G32" s="19">
        <v>2</v>
      </c>
      <c r="H32" s="18"/>
      <c r="I32" s="18"/>
      <c r="J32" s="18"/>
      <c r="K32" s="18"/>
      <c r="L32" s="18"/>
      <c r="M32" s="27">
        <f t="shared" si="1"/>
        <v>2</v>
      </c>
      <c r="N32" s="233" t="s">
        <v>54</v>
      </c>
      <c r="O32" s="220"/>
      <c r="P32" s="220"/>
      <c r="Q32" s="221"/>
    </row>
    <row r="33" spans="1:17" ht="18" customHeight="1" thickBot="1">
      <c r="A33" s="142" t="s">
        <v>147</v>
      </c>
      <c r="B33" s="13"/>
      <c r="C33" s="171">
        <v>4</v>
      </c>
      <c r="D33" s="171"/>
      <c r="E33" s="171"/>
      <c r="F33" s="25">
        <f t="shared" si="0"/>
        <v>4</v>
      </c>
      <c r="G33" s="19">
        <v>4</v>
      </c>
      <c r="H33" s="18"/>
      <c r="I33" s="18"/>
      <c r="J33" s="18"/>
      <c r="K33" s="18"/>
      <c r="L33" s="18"/>
      <c r="M33" s="27">
        <f t="shared" si="1"/>
        <v>4</v>
      </c>
      <c r="N33" s="249"/>
      <c r="O33" s="250"/>
      <c r="P33" s="250"/>
      <c r="Q33" s="251"/>
    </row>
    <row r="34" spans="1:17" ht="18" customHeight="1" thickBot="1">
      <c r="A34" s="143" t="s">
        <v>150</v>
      </c>
      <c r="B34" s="13"/>
      <c r="C34" s="171">
        <v>6</v>
      </c>
      <c r="D34" s="171">
        <v>5</v>
      </c>
      <c r="E34" s="171"/>
      <c r="F34" s="25">
        <f t="shared" si="0"/>
        <v>11</v>
      </c>
      <c r="G34" s="19">
        <v>10</v>
      </c>
      <c r="H34" s="18"/>
      <c r="I34" s="18"/>
      <c r="J34" s="18"/>
      <c r="K34" s="18">
        <v>1</v>
      </c>
      <c r="L34" s="18"/>
      <c r="M34" s="27">
        <f t="shared" si="1"/>
        <v>11</v>
      </c>
      <c r="N34" s="208" t="s">
        <v>52</v>
      </c>
      <c r="O34" s="209"/>
      <c r="P34" s="209"/>
      <c r="Q34" s="210"/>
    </row>
    <row r="35" spans="1:17" ht="18" customHeight="1" thickBot="1">
      <c r="A35" s="143" t="s">
        <v>136</v>
      </c>
      <c r="B35" s="13"/>
      <c r="C35" s="171">
        <v>6</v>
      </c>
      <c r="D35" s="171">
        <v>4</v>
      </c>
      <c r="E35" s="171"/>
      <c r="F35" s="25">
        <f t="shared" si="0"/>
        <v>10</v>
      </c>
      <c r="G35" s="19">
        <v>10</v>
      </c>
      <c r="H35" s="18"/>
      <c r="I35" s="18"/>
      <c r="J35" s="18"/>
      <c r="K35" s="18"/>
      <c r="L35" s="18"/>
      <c r="M35" s="27">
        <f t="shared" si="1"/>
        <v>10</v>
      </c>
      <c r="N35" s="246"/>
      <c r="O35" s="247"/>
      <c r="P35" s="247"/>
      <c r="Q35" s="248"/>
    </row>
    <row r="36" spans="1:17" ht="18" customHeight="1" thickBot="1">
      <c r="A36" s="143" t="s">
        <v>137</v>
      </c>
      <c r="B36" s="13">
        <v>20</v>
      </c>
      <c r="C36" s="171"/>
      <c r="D36" s="171"/>
      <c r="E36" s="171"/>
      <c r="F36" s="25">
        <f t="shared" si="0"/>
        <v>20</v>
      </c>
      <c r="G36" s="19">
        <v>9</v>
      </c>
      <c r="H36" s="18"/>
      <c r="I36" s="18"/>
      <c r="J36" s="18"/>
      <c r="K36" s="18"/>
      <c r="L36" s="18"/>
      <c r="M36" s="27">
        <f t="shared" si="1"/>
        <v>9</v>
      </c>
      <c r="N36" s="208" t="s">
        <v>35</v>
      </c>
      <c r="O36" s="209"/>
      <c r="P36" s="209"/>
      <c r="Q36" s="210"/>
    </row>
    <row r="37" spans="1:17" ht="18" customHeight="1" thickBot="1">
      <c r="A37" s="143" t="s">
        <v>138</v>
      </c>
      <c r="B37" s="13">
        <v>11</v>
      </c>
      <c r="C37" s="171"/>
      <c r="D37" s="171"/>
      <c r="E37" s="171"/>
      <c r="F37" s="25">
        <f t="shared" si="0"/>
        <v>11</v>
      </c>
      <c r="G37" s="19">
        <v>4</v>
      </c>
      <c r="H37" s="18"/>
      <c r="I37" s="18"/>
      <c r="J37" s="18"/>
      <c r="K37" s="18"/>
      <c r="L37" s="18"/>
      <c r="M37" s="27">
        <f t="shared" si="1"/>
        <v>4</v>
      </c>
      <c r="N37" s="211"/>
      <c r="O37" s="212"/>
      <c r="P37" s="212"/>
      <c r="Q37" s="213"/>
    </row>
    <row r="38" spans="1:17" ht="18" customHeight="1" thickBot="1">
      <c r="A38" s="143" t="s">
        <v>139</v>
      </c>
      <c r="B38" s="13">
        <v>26</v>
      </c>
      <c r="C38" s="171"/>
      <c r="D38" s="171"/>
      <c r="E38" s="171"/>
      <c r="F38" s="25">
        <f t="shared" si="0"/>
        <v>26</v>
      </c>
      <c r="G38" s="19">
        <v>7</v>
      </c>
      <c r="H38" s="18"/>
      <c r="I38" s="18"/>
      <c r="J38" s="18"/>
      <c r="K38" s="18"/>
      <c r="L38" s="18"/>
      <c r="M38" s="27">
        <f t="shared" si="1"/>
        <v>7</v>
      </c>
      <c r="N38" s="211"/>
      <c r="O38" s="212"/>
      <c r="P38" s="212"/>
      <c r="Q38" s="213"/>
    </row>
    <row r="39" spans="1:17" ht="18" customHeight="1" thickBot="1">
      <c r="A39" s="144" t="s">
        <v>57</v>
      </c>
      <c r="B39" s="13"/>
      <c r="C39" s="171">
        <v>27</v>
      </c>
      <c r="D39" s="171"/>
      <c r="E39" s="171"/>
      <c r="F39" s="25">
        <f t="shared" si="0"/>
        <v>27</v>
      </c>
      <c r="G39" s="19">
        <v>27</v>
      </c>
      <c r="H39" s="18"/>
      <c r="I39" s="18"/>
      <c r="J39" s="18"/>
      <c r="K39" s="18"/>
      <c r="L39" s="18"/>
      <c r="M39" s="27">
        <f t="shared" si="1"/>
        <v>27</v>
      </c>
      <c r="N39" s="211"/>
      <c r="O39" s="212"/>
      <c r="P39" s="212"/>
      <c r="Q39" s="213"/>
    </row>
    <row r="40" spans="1:17" ht="18" customHeight="1" thickBot="1">
      <c r="A40" s="144" t="s">
        <v>140</v>
      </c>
      <c r="B40" s="13">
        <v>21</v>
      </c>
      <c r="C40" s="171"/>
      <c r="D40" s="171"/>
      <c r="E40" s="171"/>
      <c r="F40" s="25">
        <f t="shared" si="0"/>
        <v>21</v>
      </c>
      <c r="G40" s="19">
        <v>1</v>
      </c>
      <c r="H40" s="18"/>
      <c r="I40" s="18"/>
      <c r="J40" s="18"/>
      <c r="K40" s="18"/>
      <c r="L40" s="18"/>
      <c r="M40" s="27">
        <f t="shared" si="1"/>
        <v>1</v>
      </c>
      <c r="N40" s="246"/>
      <c r="O40" s="247"/>
      <c r="P40" s="247"/>
      <c r="Q40" s="248"/>
    </row>
    <row r="41" spans="1:17" ht="18" customHeight="1" thickBot="1">
      <c r="A41" s="145" t="s">
        <v>151</v>
      </c>
      <c r="B41" s="13"/>
      <c r="C41" s="171"/>
      <c r="D41" s="171"/>
      <c r="E41" s="171"/>
      <c r="F41" s="25"/>
      <c r="G41" s="19">
        <v>3</v>
      </c>
      <c r="H41" s="18"/>
      <c r="I41" s="18"/>
      <c r="J41" s="18"/>
      <c r="K41" s="18"/>
      <c r="L41" s="18"/>
      <c r="M41" s="27">
        <f t="shared" si="1"/>
        <v>3</v>
      </c>
      <c r="N41" s="208" t="s">
        <v>53</v>
      </c>
      <c r="O41" s="209"/>
      <c r="P41" s="209"/>
      <c r="Q41" s="210"/>
    </row>
    <row r="42" spans="1:17" ht="18" customHeight="1" thickBot="1">
      <c r="A42" s="145" t="s">
        <v>142</v>
      </c>
      <c r="B42" s="13"/>
      <c r="C42" s="171"/>
      <c r="D42" s="171"/>
      <c r="E42" s="171"/>
      <c r="F42" s="25"/>
      <c r="G42" s="19"/>
      <c r="H42" s="18"/>
      <c r="I42" s="18"/>
      <c r="J42" s="18"/>
      <c r="K42" s="18"/>
      <c r="L42" s="18"/>
      <c r="M42" s="27"/>
      <c r="N42" s="211"/>
      <c r="O42" s="212"/>
      <c r="P42" s="212"/>
      <c r="Q42" s="213"/>
    </row>
    <row r="43" spans="1:17" ht="18" customHeight="1" thickBot="1">
      <c r="A43" s="145" t="s">
        <v>141</v>
      </c>
      <c r="B43" s="13"/>
      <c r="C43" s="171"/>
      <c r="D43" s="171"/>
      <c r="E43" s="171"/>
      <c r="F43" s="25">
        <f t="shared" si="0"/>
        <v>0</v>
      </c>
      <c r="G43" s="19">
        <v>1</v>
      </c>
      <c r="H43" s="18"/>
      <c r="I43" s="18"/>
      <c r="J43" s="18"/>
      <c r="K43" s="18"/>
      <c r="L43" s="18"/>
      <c r="M43" s="27">
        <f t="shared" si="1"/>
        <v>1</v>
      </c>
      <c r="N43" s="211"/>
      <c r="O43" s="212"/>
      <c r="P43" s="212"/>
      <c r="Q43" s="213"/>
    </row>
    <row r="44" spans="1:17" ht="18" customHeight="1" thickBot="1">
      <c r="A44" s="145" t="s">
        <v>30</v>
      </c>
      <c r="B44" s="13"/>
      <c r="C44" s="171"/>
      <c r="D44" s="171"/>
      <c r="E44" s="171"/>
      <c r="F44" s="25">
        <f t="shared" si="0"/>
        <v>0</v>
      </c>
      <c r="G44" s="19">
        <v>5</v>
      </c>
      <c r="H44" s="18"/>
      <c r="I44" s="18"/>
      <c r="J44" s="18"/>
      <c r="K44" s="18"/>
      <c r="L44" s="18"/>
      <c r="M44" s="27">
        <f t="shared" si="1"/>
        <v>5</v>
      </c>
      <c r="N44" s="211"/>
      <c r="O44" s="212"/>
      <c r="P44" s="212"/>
      <c r="Q44" s="213"/>
    </row>
    <row r="45" spans="1:17" ht="18" customHeight="1" thickBot="1">
      <c r="A45" s="145" t="s">
        <v>149</v>
      </c>
      <c r="B45" s="13"/>
      <c r="C45" s="171"/>
      <c r="D45" s="171"/>
      <c r="E45" s="171"/>
      <c r="F45" s="25"/>
      <c r="G45" s="19">
        <v>5</v>
      </c>
      <c r="H45" s="18"/>
      <c r="I45" s="18"/>
      <c r="J45" s="18"/>
      <c r="K45" s="18"/>
      <c r="L45" s="18"/>
      <c r="M45" s="27">
        <f t="shared" si="1"/>
        <v>5</v>
      </c>
      <c r="N45" s="246"/>
      <c r="O45" s="247"/>
      <c r="P45" s="247"/>
      <c r="Q45" s="248"/>
    </row>
    <row r="46" spans="1:17" ht="17.25" thickBot="1">
      <c r="A46" s="13" t="s">
        <v>51</v>
      </c>
      <c r="B46" s="171"/>
      <c r="C46" s="171"/>
      <c r="D46" s="171"/>
      <c r="E46" s="171"/>
      <c r="F46" s="13">
        <f>SUM(F6:F38)</f>
        <v>636</v>
      </c>
      <c r="G46" s="171"/>
      <c r="H46" s="171"/>
      <c r="I46" s="171"/>
      <c r="J46" s="171"/>
      <c r="K46" s="28">
        <f>SUM(K23:K38)</f>
        <v>12</v>
      </c>
      <c r="L46" s="171"/>
      <c r="M46" s="29"/>
      <c r="N46" s="229"/>
      <c r="O46" s="230"/>
      <c r="P46" s="230"/>
      <c r="Q46" s="230"/>
    </row>
    <row r="47" spans="1:17" ht="17.25" thickBot="1">
      <c r="A47" s="4"/>
      <c r="B47" s="173"/>
      <c r="F47" s="4"/>
      <c r="G47" s="173"/>
      <c r="M47" s="1"/>
      <c r="P47"/>
    </row>
    <row r="48" spans="1:17" ht="23.25" customHeight="1" thickBot="1">
      <c r="A48" s="204" t="s">
        <v>64</v>
      </c>
      <c r="B48" s="238" t="s">
        <v>3</v>
      </c>
      <c r="C48" s="239"/>
      <c r="D48" s="239"/>
      <c r="E48" s="239"/>
      <c r="F48" s="239"/>
      <c r="G48" s="239"/>
      <c r="H48" s="240" t="s">
        <v>108</v>
      </c>
      <c r="I48" s="241"/>
      <c r="J48" s="241"/>
      <c r="K48" s="241"/>
      <c r="L48" s="231"/>
      <c r="M48" s="240" t="s">
        <v>5</v>
      </c>
      <c r="N48" s="239"/>
      <c r="O48" s="239"/>
      <c r="P48" s="239"/>
      <c r="Q48" s="242"/>
    </row>
    <row r="49" spans="1:17" s="3" customFormat="1" ht="27.75" customHeight="1" thickBot="1">
      <c r="A49" s="204"/>
      <c r="B49" s="13" t="s">
        <v>33</v>
      </c>
      <c r="C49" s="14" t="s">
        <v>61</v>
      </c>
      <c r="D49" s="14" t="s">
        <v>62</v>
      </c>
      <c r="E49" s="14" t="s">
        <v>11</v>
      </c>
      <c r="F49" s="14" t="s">
        <v>13</v>
      </c>
      <c r="G49" s="24" t="s">
        <v>9</v>
      </c>
      <c r="H49" s="15" t="s">
        <v>61</v>
      </c>
      <c r="I49" s="14" t="s">
        <v>62</v>
      </c>
      <c r="J49" s="14" t="s">
        <v>42</v>
      </c>
      <c r="K49" s="14" t="s">
        <v>12</v>
      </c>
      <c r="L49" s="26" t="s">
        <v>9</v>
      </c>
      <c r="M49" s="233" t="s">
        <v>63</v>
      </c>
      <c r="N49" s="243"/>
      <c r="O49" s="243"/>
      <c r="P49" s="243"/>
      <c r="Q49" s="244"/>
    </row>
    <row r="50" spans="1:17" ht="17.25" thickBot="1">
      <c r="A50" s="31" t="s">
        <v>72</v>
      </c>
      <c r="B50" s="172">
        <v>9</v>
      </c>
      <c r="C50" s="171"/>
      <c r="D50" s="171">
        <v>16</v>
      </c>
      <c r="E50" s="171"/>
      <c r="F50" s="171"/>
      <c r="G50" s="13">
        <f>SUM(B50:F50)</f>
        <v>25</v>
      </c>
      <c r="H50" s="13"/>
      <c r="I50" s="171">
        <v>16</v>
      </c>
      <c r="J50" s="171"/>
      <c r="K50" s="171"/>
      <c r="L50" s="81">
        <f>SUM(H50:K50)</f>
        <v>16</v>
      </c>
      <c r="M50" s="234"/>
      <c r="N50" s="245"/>
      <c r="O50" s="245"/>
      <c r="P50" s="245"/>
      <c r="Q50" s="236"/>
    </row>
    <row r="51" spans="1:17" ht="17.25" thickBot="1">
      <c r="A51" s="31" t="s">
        <v>60</v>
      </c>
      <c r="B51" s="172">
        <v>7</v>
      </c>
      <c r="C51" s="171"/>
      <c r="D51" s="171"/>
      <c r="E51" s="171"/>
      <c r="F51" s="171"/>
      <c r="G51" s="13">
        <f t="shared" ref="G51:G53" si="2">SUM(B51:F51)</f>
        <v>7</v>
      </c>
      <c r="H51" s="13"/>
      <c r="I51" s="171">
        <v>3</v>
      </c>
      <c r="J51" s="171"/>
      <c r="K51" s="171"/>
      <c r="L51" s="81">
        <f t="shared" ref="L51:L53" si="3">SUM(H51:K51)</f>
        <v>3</v>
      </c>
      <c r="M51" s="234"/>
      <c r="N51" s="245"/>
      <c r="O51" s="245"/>
      <c r="P51" s="245"/>
      <c r="Q51" s="236"/>
    </row>
    <row r="52" spans="1:17" ht="17.25" thickBot="1">
      <c r="A52" s="31" t="s">
        <v>143</v>
      </c>
      <c r="B52" s="172">
        <v>1</v>
      </c>
      <c r="C52" s="171"/>
      <c r="D52" s="171"/>
      <c r="E52" s="171"/>
      <c r="F52" s="171"/>
      <c r="G52" s="13">
        <f t="shared" si="2"/>
        <v>1</v>
      </c>
      <c r="H52" s="13"/>
      <c r="I52" s="171">
        <v>1</v>
      </c>
      <c r="J52" s="171"/>
      <c r="K52" s="171"/>
      <c r="L52" s="81">
        <f t="shared" si="3"/>
        <v>1</v>
      </c>
      <c r="M52" s="234"/>
      <c r="N52" s="245"/>
      <c r="O52" s="245"/>
      <c r="P52" s="245"/>
      <c r="Q52" s="236"/>
    </row>
    <row r="53" spans="1:17" ht="17.25" thickBot="1">
      <c r="A53" s="31" t="s">
        <v>144</v>
      </c>
      <c r="B53" s="172">
        <v>7</v>
      </c>
      <c r="C53" s="171"/>
      <c r="D53" s="171"/>
      <c r="E53" s="171"/>
      <c r="F53" s="171"/>
      <c r="G53" s="13">
        <f t="shared" si="2"/>
        <v>7</v>
      </c>
      <c r="H53" s="13"/>
      <c r="I53" s="171"/>
      <c r="J53" s="171"/>
      <c r="K53" s="171"/>
      <c r="L53" s="81">
        <f t="shared" si="3"/>
        <v>0</v>
      </c>
      <c r="M53" s="234"/>
      <c r="N53" s="245"/>
      <c r="O53" s="245"/>
      <c r="P53" s="245"/>
      <c r="Q53" s="236"/>
    </row>
    <row r="54" spans="1:17" ht="17.25" thickBot="1">
      <c r="A54" s="31" t="s">
        <v>145</v>
      </c>
      <c r="B54" s="172">
        <v>4</v>
      </c>
      <c r="C54" s="171"/>
      <c r="D54" s="171">
        <v>9</v>
      </c>
      <c r="E54" s="171"/>
      <c r="F54" s="171"/>
      <c r="G54" s="13"/>
      <c r="H54" s="13"/>
      <c r="I54" s="171">
        <v>8</v>
      </c>
      <c r="J54" s="171"/>
      <c r="K54" s="171"/>
      <c r="L54" s="81"/>
      <c r="M54" s="234"/>
      <c r="N54" s="245"/>
      <c r="O54" s="245"/>
      <c r="P54" s="245"/>
      <c r="Q54" s="236"/>
    </row>
    <row r="55" spans="1:17" ht="17.25" thickBot="1">
      <c r="A55" s="31" t="s">
        <v>146</v>
      </c>
      <c r="B55" s="172"/>
      <c r="C55" s="171"/>
      <c r="D55" s="171">
        <v>8</v>
      </c>
      <c r="E55" s="171"/>
      <c r="F55" s="171"/>
      <c r="G55" s="13"/>
      <c r="H55" s="13"/>
      <c r="I55" s="171">
        <v>8</v>
      </c>
      <c r="J55" s="171"/>
      <c r="K55" s="171"/>
      <c r="L55" s="81"/>
      <c r="M55" s="234"/>
      <c r="N55" s="245"/>
      <c r="O55" s="245"/>
      <c r="P55" s="245"/>
      <c r="Q55" s="236"/>
    </row>
    <row r="56" spans="1:17" ht="17.25" thickBot="1">
      <c r="A56" s="170" t="s">
        <v>9</v>
      </c>
      <c r="B56" s="13"/>
      <c r="C56" s="171"/>
      <c r="D56" s="171"/>
      <c r="E56" s="171"/>
      <c r="F56" s="171"/>
      <c r="G56" s="13">
        <f>SUM(G50:G55)</f>
        <v>40</v>
      </c>
      <c r="H56" s="13"/>
      <c r="I56" s="171"/>
      <c r="J56" s="171"/>
      <c r="K56" s="171"/>
      <c r="L56" s="171">
        <f>SUM(L50:L55)</f>
        <v>20</v>
      </c>
      <c r="M56" s="226"/>
      <c r="N56" s="227"/>
      <c r="O56" s="227"/>
      <c r="P56" s="227"/>
      <c r="Q56" s="228"/>
    </row>
    <row r="57" spans="1:17">
      <c r="K57" s="169"/>
    </row>
    <row r="61" spans="1:17">
      <c r="K61" s="169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Q61"/>
  <sheetViews>
    <sheetView topLeftCell="A34" zoomScale="115" zoomScaleNormal="115" workbookViewId="0">
      <selection activeCell="H41" sqref="H41"/>
    </sheetView>
  </sheetViews>
  <sheetFormatPr defaultRowHeight="16.5"/>
  <cols>
    <col min="1" max="1" width="26.875" style="2" customWidth="1"/>
    <col min="2" max="2" width="6.625" style="4" customWidth="1"/>
    <col min="3" max="6" width="6.625" style="177" customWidth="1"/>
    <col min="7" max="7" width="7.625" style="4" customWidth="1"/>
    <col min="8" max="8" width="7.75" style="177" customWidth="1"/>
    <col min="9" max="10" width="6.625" style="177" customWidth="1"/>
    <col min="11" max="11" width="9.25" style="177" customWidth="1"/>
    <col min="12" max="13" width="6.625" style="17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164</v>
      </c>
      <c r="B3" s="10"/>
      <c r="C3" s="178"/>
      <c r="D3" s="178"/>
      <c r="E3" s="178"/>
      <c r="F3" s="178"/>
      <c r="G3" s="10"/>
      <c r="H3" s="178"/>
      <c r="I3" s="178"/>
      <c r="J3" s="178"/>
      <c r="K3" s="178"/>
      <c r="L3" s="178"/>
      <c r="M3" s="178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176"/>
      <c r="D6" s="176"/>
      <c r="E6" s="176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176">
        <v>4</v>
      </c>
      <c r="D7" s="176"/>
      <c r="E7" s="176"/>
      <c r="F7" s="25">
        <f t="shared" ref="F7:F44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5" si="1">SUM(G7:L7)</f>
        <v>4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176"/>
      <c r="D8" s="176"/>
      <c r="E8" s="176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176">
        <v>96</v>
      </c>
      <c r="D9" s="176"/>
      <c r="E9" s="176"/>
      <c r="F9" s="25">
        <f t="shared" si="0"/>
        <v>96</v>
      </c>
      <c r="G9" s="19"/>
      <c r="H9" s="18"/>
      <c r="I9" s="18"/>
      <c r="J9" s="18">
        <v>96</v>
      </c>
      <c r="K9" s="18"/>
      <c r="L9" s="18"/>
      <c r="M9" s="27">
        <f t="shared" si="1"/>
        <v>96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176">
        <v>16</v>
      </c>
      <c r="D10" s="176"/>
      <c r="E10" s="176"/>
      <c r="F10" s="25">
        <f t="shared" si="0"/>
        <v>16</v>
      </c>
      <c r="G10" s="19"/>
      <c r="H10" s="18"/>
      <c r="I10" s="18"/>
      <c r="J10" s="18">
        <v>16</v>
      </c>
      <c r="K10" s="18"/>
      <c r="L10" s="18"/>
      <c r="M10" s="27">
        <f t="shared" si="1"/>
        <v>16</v>
      </c>
      <c r="N10" s="200"/>
      <c r="O10" s="200"/>
      <c r="P10" s="200"/>
      <c r="Q10" s="200"/>
    </row>
    <row r="11" spans="1:17" ht="18" customHeight="1" thickBot="1">
      <c r="A11" s="142" t="s">
        <v>148</v>
      </c>
      <c r="B11" s="13">
        <v>178</v>
      </c>
      <c r="C11" s="176">
        <v>10</v>
      </c>
      <c r="D11" s="176"/>
      <c r="E11" s="176"/>
      <c r="F11" s="25">
        <f t="shared" si="0"/>
        <v>188</v>
      </c>
      <c r="G11" s="19">
        <v>10</v>
      </c>
      <c r="H11" s="18"/>
      <c r="I11" s="18"/>
      <c r="J11" s="18"/>
      <c r="K11" s="18"/>
      <c r="L11" s="18"/>
      <c r="M11" s="27">
        <f t="shared" si="1"/>
        <v>10</v>
      </c>
      <c r="N11" s="199" t="s">
        <v>55</v>
      </c>
      <c r="O11" s="200"/>
      <c r="P11" s="200"/>
      <c r="Q11" s="200"/>
    </row>
    <row r="12" spans="1:17" ht="18" customHeight="1" thickBot="1">
      <c r="A12" s="142" t="s">
        <v>120</v>
      </c>
      <c r="B12" s="13"/>
      <c r="C12" s="176">
        <v>6</v>
      </c>
      <c r="D12" s="176"/>
      <c r="E12" s="176"/>
      <c r="F12" s="25">
        <f t="shared" si="0"/>
        <v>6</v>
      </c>
      <c r="G12" s="19">
        <v>3</v>
      </c>
      <c r="H12" s="18"/>
      <c r="I12" s="18">
        <v>1</v>
      </c>
      <c r="J12" s="18">
        <v>2</v>
      </c>
      <c r="K12" s="18"/>
      <c r="L12" s="18"/>
      <c r="M12" s="27">
        <f t="shared" si="1"/>
        <v>6</v>
      </c>
      <c r="N12" s="208" t="s">
        <v>54</v>
      </c>
      <c r="O12" s="209"/>
      <c r="P12" s="209"/>
      <c r="Q12" s="210"/>
    </row>
    <row r="13" spans="1:17" ht="18" customHeight="1" thickBot="1">
      <c r="A13" s="142" t="s">
        <v>16</v>
      </c>
      <c r="B13" s="13"/>
      <c r="C13" s="176">
        <v>13</v>
      </c>
      <c r="D13" s="176"/>
      <c r="E13" s="176"/>
      <c r="F13" s="25">
        <f t="shared" si="0"/>
        <v>13</v>
      </c>
      <c r="G13" s="19">
        <v>10</v>
      </c>
      <c r="H13" s="18"/>
      <c r="I13" s="18">
        <v>1</v>
      </c>
      <c r="J13" s="18">
        <v>2</v>
      </c>
      <c r="K13" s="18"/>
      <c r="L13" s="18"/>
      <c r="M13" s="27">
        <f t="shared" si="1"/>
        <v>13</v>
      </c>
      <c r="N13" s="211"/>
      <c r="O13" s="212"/>
      <c r="P13" s="212"/>
      <c r="Q13" s="213"/>
    </row>
    <row r="14" spans="1:17" ht="18" customHeight="1" thickBot="1">
      <c r="A14" s="142" t="s">
        <v>106</v>
      </c>
      <c r="B14" s="13"/>
      <c r="C14" s="176">
        <v>15</v>
      </c>
      <c r="D14" s="176"/>
      <c r="E14" s="176"/>
      <c r="F14" s="25">
        <f t="shared" si="0"/>
        <v>15</v>
      </c>
      <c r="G14" s="19">
        <v>7</v>
      </c>
      <c r="H14" s="18"/>
      <c r="I14" s="18">
        <v>2</v>
      </c>
      <c r="J14" s="18">
        <v>6</v>
      </c>
      <c r="K14" s="18"/>
      <c r="L14" s="18"/>
      <c r="M14" s="27">
        <f t="shared" si="1"/>
        <v>15</v>
      </c>
      <c r="N14" s="211"/>
      <c r="O14" s="212"/>
      <c r="P14" s="212"/>
      <c r="Q14" s="213"/>
    </row>
    <row r="15" spans="1:17" ht="18" customHeight="1" thickBot="1">
      <c r="A15" s="142" t="s">
        <v>31</v>
      </c>
      <c r="B15" s="13"/>
      <c r="C15" s="176">
        <v>8</v>
      </c>
      <c r="D15" s="176">
        <v>8</v>
      </c>
      <c r="E15" s="176"/>
      <c r="F15" s="25">
        <f t="shared" si="0"/>
        <v>16</v>
      </c>
      <c r="G15" s="19">
        <v>16</v>
      </c>
      <c r="H15" s="18"/>
      <c r="I15" s="18"/>
      <c r="J15" s="18"/>
      <c r="K15" s="18"/>
      <c r="L15" s="18"/>
      <c r="M15" s="27">
        <f t="shared" si="1"/>
        <v>16</v>
      </c>
      <c r="N15" s="246"/>
      <c r="O15" s="247"/>
      <c r="P15" s="247"/>
      <c r="Q15" s="248"/>
    </row>
    <row r="16" spans="1:17" ht="18" customHeight="1" thickBot="1">
      <c r="A16" s="142" t="s">
        <v>73</v>
      </c>
      <c r="B16" s="13"/>
      <c r="C16" s="176">
        <v>5</v>
      </c>
      <c r="D16" s="176"/>
      <c r="E16" s="176"/>
      <c r="F16" s="25">
        <f t="shared" si="0"/>
        <v>5</v>
      </c>
      <c r="G16" s="19">
        <v>5</v>
      </c>
      <c r="H16" s="18"/>
      <c r="I16" s="18"/>
      <c r="J16" s="18"/>
      <c r="K16" s="18"/>
      <c r="L16" s="18"/>
      <c r="M16" s="27">
        <f t="shared" si="1"/>
        <v>5</v>
      </c>
      <c r="N16" s="208" t="s">
        <v>52</v>
      </c>
      <c r="O16" s="209"/>
      <c r="P16" s="209"/>
      <c r="Q16" s="210"/>
    </row>
    <row r="17" spans="1:17" ht="18" customHeight="1" thickBot="1">
      <c r="A17" s="142" t="s">
        <v>122</v>
      </c>
      <c r="B17" s="13"/>
      <c r="C17" s="176">
        <v>4</v>
      </c>
      <c r="D17" s="176"/>
      <c r="E17" s="176"/>
      <c r="F17" s="25">
        <f t="shared" si="0"/>
        <v>4</v>
      </c>
      <c r="G17" s="19">
        <v>4</v>
      </c>
      <c r="H17" s="18"/>
      <c r="I17" s="18"/>
      <c r="J17" s="18"/>
      <c r="K17" s="18"/>
      <c r="L17" s="18"/>
      <c r="M17" s="27">
        <f t="shared" si="1"/>
        <v>4</v>
      </c>
      <c r="N17" s="246"/>
      <c r="O17" s="247"/>
      <c r="P17" s="247"/>
      <c r="Q17" s="248"/>
    </row>
    <row r="18" spans="1:17" ht="18" customHeight="1" thickBot="1">
      <c r="A18" s="142" t="s">
        <v>123</v>
      </c>
      <c r="B18" s="13">
        <v>3</v>
      </c>
      <c r="C18" s="176">
        <v>20</v>
      </c>
      <c r="D18" s="176"/>
      <c r="E18" s="176"/>
      <c r="F18" s="25">
        <f t="shared" si="0"/>
        <v>23</v>
      </c>
      <c r="G18" s="19">
        <v>22</v>
      </c>
      <c r="H18" s="18"/>
      <c r="I18" s="18"/>
      <c r="J18" s="18"/>
      <c r="K18" s="18"/>
      <c r="L18" s="18"/>
      <c r="M18" s="27">
        <f t="shared" si="1"/>
        <v>22</v>
      </c>
      <c r="N18" s="208" t="s">
        <v>35</v>
      </c>
      <c r="O18" s="209"/>
      <c r="P18" s="209"/>
      <c r="Q18" s="210"/>
    </row>
    <row r="19" spans="1:17" ht="18" customHeight="1" thickBot="1">
      <c r="A19" s="142" t="s">
        <v>124</v>
      </c>
      <c r="B19" s="13"/>
      <c r="C19" s="176">
        <v>11</v>
      </c>
      <c r="D19" s="176"/>
      <c r="E19" s="176"/>
      <c r="F19" s="25">
        <f t="shared" si="0"/>
        <v>11</v>
      </c>
      <c r="G19" s="19">
        <v>10</v>
      </c>
      <c r="H19" s="18"/>
      <c r="I19" s="18"/>
      <c r="J19" s="18"/>
      <c r="K19" s="18">
        <v>1</v>
      </c>
      <c r="L19" s="18"/>
      <c r="M19" s="27">
        <f t="shared" si="1"/>
        <v>11</v>
      </c>
      <c r="N19" s="208" t="s">
        <v>52</v>
      </c>
      <c r="O19" s="209"/>
      <c r="P19" s="209"/>
      <c r="Q19" s="210"/>
    </row>
    <row r="20" spans="1:17" ht="18" customHeight="1" thickBot="1">
      <c r="A20" s="142" t="s">
        <v>125</v>
      </c>
      <c r="B20" s="13"/>
      <c r="C20" s="176">
        <v>12</v>
      </c>
      <c r="D20" s="176"/>
      <c r="E20" s="176"/>
      <c r="F20" s="25">
        <f t="shared" si="0"/>
        <v>12</v>
      </c>
      <c r="G20" s="19">
        <v>9</v>
      </c>
      <c r="H20" s="18"/>
      <c r="I20" s="18"/>
      <c r="J20" s="18"/>
      <c r="K20" s="18">
        <v>3</v>
      </c>
      <c r="L20" s="18"/>
      <c r="M20" s="27">
        <f t="shared" si="1"/>
        <v>12</v>
      </c>
      <c r="N20" s="211"/>
      <c r="O20" s="212"/>
      <c r="P20" s="212"/>
      <c r="Q20" s="213"/>
    </row>
    <row r="21" spans="1:17" ht="18" customHeight="1" thickBot="1">
      <c r="A21" s="142" t="s">
        <v>126</v>
      </c>
      <c r="B21" s="13"/>
      <c r="C21" s="176">
        <v>8</v>
      </c>
      <c r="D21" s="176"/>
      <c r="E21" s="176"/>
      <c r="F21" s="25">
        <f t="shared" si="0"/>
        <v>8</v>
      </c>
      <c r="G21" s="19">
        <v>6</v>
      </c>
      <c r="H21" s="18"/>
      <c r="I21" s="18"/>
      <c r="J21" s="18">
        <v>1</v>
      </c>
      <c r="K21" s="18">
        <v>1</v>
      </c>
      <c r="L21" s="18"/>
      <c r="M21" s="27">
        <f t="shared" si="1"/>
        <v>8</v>
      </c>
      <c r="N21" s="214"/>
      <c r="O21" s="237"/>
      <c r="P21" s="237"/>
      <c r="Q21" s="216"/>
    </row>
    <row r="22" spans="1:17" ht="18" customHeight="1" thickBot="1">
      <c r="A22" s="142" t="s">
        <v>127</v>
      </c>
      <c r="B22" s="13"/>
      <c r="C22" s="176">
        <v>30</v>
      </c>
      <c r="D22" s="176"/>
      <c r="E22" s="176"/>
      <c r="F22" s="25">
        <f t="shared" si="0"/>
        <v>30</v>
      </c>
      <c r="G22" s="19">
        <v>28</v>
      </c>
      <c r="H22" s="18"/>
      <c r="I22" s="18"/>
      <c r="J22" s="18"/>
      <c r="K22" s="18">
        <v>2</v>
      </c>
      <c r="L22" s="18"/>
      <c r="M22" s="27">
        <f t="shared" si="1"/>
        <v>30</v>
      </c>
      <c r="N22" s="208" t="s">
        <v>52</v>
      </c>
      <c r="O22" s="209"/>
      <c r="P22" s="209"/>
      <c r="Q22" s="210"/>
    </row>
    <row r="23" spans="1:17" ht="18" customHeight="1" thickBot="1">
      <c r="A23" s="142" t="s">
        <v>128</v>
      </c>
      <c r="B23" s="13"/>
      <c r="C23" s="176">
        <v>8</v>
      </c>
      <c r="D23" s="176">
        <v>4</v>
      </c>
      <c r="E23" s="176"/>
      <c r="F23" s="25">
        <f t="shared" si="0"/>
        <v>12</v>
      </c>
      <c r="G23" s="19">
        <v>10</v>
      </c>
      <c r="H23" s="18"/>
      <c r="I23" s="18"/>
      <c r="J23" s="18"/>
      <c r="K23" s="18">
        <v>2</v>
      </c>
      <c r="L23" s="18"/>
      <c r="M23" s="27">
        <f t="shared" si="1"/>
        <v>12</v>
      </c>
      <c r="N23" s="211"/>
      <c r="O23" s="212"/>
      <c r="P23" s="212"/>
      <c r="Q23" s="213"/>
    </row>
    <row r="24" spans="1:17" ht="18" customHeight="1" thickBot="1">
      <c r="A24" s="142" t="s">
        <v>129</v>
      </c>
      <c r="B24" s="13"/>
      <c r="C24" s="176"/>
      <c r="D24" s="176"/>
      <c r="E24" s="176"/>
      <c r="F24" s="25">
        <f t="shared" si="0"/>
        <v>0</v>
      </c>
      <c r="G24" s="19"/>
      <c r="H24" s="18"/>
      <c r="I24" s="18"/>
      <c r="J24" s="18"/>
      <c r="K24" s="18"/>
      <c r="L24" s="18"/>
      <c r="M24" s="27">
        <f t="shared" si="1"/>
        <v>0</v>
      </c>
      <c r="N24" s="211"/>
      <c r="O24" s="212"/>
      <c r="P24" s="212"/>
      <c r="Q24" s="213"/>
    </row>
    <row r="25" spans="1:17" ht="18" customHeight="1" thickBot="1">
      <c r="A25" s="142" t="s">
        <v>130</v>
      </c>
      <c r="B25" s="13"/>
      <c r="C25" s="176">
        <v>8</v>
      </c>
      <c r="D25" s="176"/>
      <c r="E25" s="176"/>
      <c r="F25" s="25">
        <f t="shared" si="0"/>
        <v>8</v>
      </c>
      <c r="G25" s="19">
        <v>8</v>
      </c>
      <c r="H25" s="18"/>
      <c r="I25" s="18"/>
      <c r="J25" s="18"/>
      <c r="K25" s="18"/>
      <c r="L25" s="18"/>
      <c r="M25" s="27">
        <f t="shared" si="1"/>
        <v>8</v>
      </c>
      <c r="N25" s="211"/>
      <c r="O25" s="212"/>
      <c r="P25" s="212"/>
      <c r="Q25" s="213"/>
    </row>
    <row r="26" spans="1:17" ht="18" customHeight="1" thickBot="1">
      <c r="A26" s="142" t="s">
        <v>27</v>
      </c>
      <c r="B26" s="13"/>
      <c r="C26" s="176">
        <v>18</v>
      </c>
      <c r="D26" s="176"/>
      <c r="E26" s="176"/>
      <c r="F26" s="25">
        <f t="shared" si="0"/>
        <v>18</v>
      </c>
      <c r="G26" s="19">
        <v>7</v>
      </c>
      <c r="H26" s="18"/>
      <c r="I26" s="18">
        <v>3</v>
      </c>
      <c r="J26" s="18"/>
      <c r="K26" s="18">
        <v>8</v>
      </c>
      <c r="L26" s="18"/>
      <c r="M26" s="27">
        <f t="shared" si="1"/>
        <v>18</v>
      </c>
      <c r="N26" s="211"/>
      <c r="O26" s="212"/>
      <c r="P26" s="212"/>
      <c r="Q26" s="213"/>
    </row>
    <row r="27" spans="1:17" ht="18" customHeight="1" thickBot="1">
      <c r="A27" s="142" t="s">
        <v>131</v>
      </c>
      <c r="B27" s="13"/>
      <c r="C27" s="176">
        <v>11</v>
      </c>
      <c r="D27" s="176"/>
      <c r="E27" s="176"/>
      <c r="F27" s="25">
        <f t="shared" si="0"/>
        <v>11</v>
      </c>
      <c r="G27" s="19">
        <v>7</v>
      </c>
      <c r="H27" s="18"/>
      <c r="I27" s="18">
        <v>1</v>
      </c>
      <c r="J27" s="18"/>
      <c r="K27" s="18">
        <v>3</v>
      </c>
      <c r="L27" s="18"/>
      <c r="M27" s="27">
        <f t="shared" si="1"/>
        <v>11</v>
      </c>
      <c r="N27" s="246"/>
      <c r="O27" s="247"/>
      <c r="P27" s="247"/>
      <c r="Q27" s="248"/>
    </row>
    <row r="28" spans="1:17" ht="18" customHeight="1" thickBot="1">
      <c r="A28" s="142" t="s">
        <v>132</v>
      </c>
      <c r="B28" s="13"/>
      <c r="C28" s="176">
        <v>12</v>
      </c>
      <c r="D28" s="176"/>
      <c r="E28" s="176"/>
      <c r="F28" s="25">
        <f t="shared" si="0"/>
        <v>12</v>
      </c>
      <c r="G28" s="19">
        <v>12</v>
      </c>
      <c r="H28" s="18"/>
      <c r="I28" s="18"/>
      <c r="J28" s="18"/>
      <c r="K28" s="18"/>
      <c r="L28" s="18"/>
      <c r="M28" s="27">
        <f t="shared" si="1"/>
        <v>12</v>
      </c>
      <c r="N28" s="233" t="s">
        <v>54</v>
      </c>
      <c r="O28" s="220"/>
      <c r="P28" s="220"/>
      <c r="Q28" s="221"/>
    </row>
    <row r="29" spans="1:17" ht="18" customHeight="1" thickBot="1">
      <c r="A29" s="142" t="s">
        <v>133</v>
      </c>
      <c r="B29" s="13"/>
      <c r="C29" s="176">
        <v>10</v>
      </c>
      <c r="D29" s="176"/>
      <c r="E29" s="176"/>
      <c r="F29" s="25">
        <f t="shared" si="0"/>
        <v>10</v>
      </c>
      <c r="G29" s="19">
        <v>10</v>
      </c>
      <c r="H29" s="18"/>
      <c r="I29" s="18"/>
      <c r="J29" s="18"/>
      <c r="K29" s="18"/>
      <c r="L29" s="18"/>
      <c r="M29" s="27">
        <f t="shared" si="1"/>
        <v>10</v>
      </c>
      <c r="N29" s="249"/>
      <c r="O29" s="250"/>
      <c r="P29" s="250"/>
      <c r="Q29" s="251"/>
    </row>
    <row r="30" spans="1:17" ht="18" customHeight="1" thickBot="1">
      <c r="A30" s="142" t="s">
        <v>47</v>
      </c>
      <c r="B30" s="13"/>
      <c r="C30" s="176">
        <v>7</v>
      </c>
      <c r="D30" s="176">
        <v>11</v>
      </c>
      <c r="E30" s="176"/>
      <c r="F30" s="25">
        <f t="shared" si="0"/>
        <v>18</v>
      </c>
      <c r="G30" s="19">
        <v>17</v>
      </c>
      <c r="H30" s="18"/>
      <c r="I30" s="18"/>
      <c r="J30" s="18"/>
      <c r="K30" s="18">
        <v>1</v>
      </c>
      <c r="L30" s="18"/>
      <c r="M30" s="27">
        <f t="shared" si="1"/>
        <v>18</v>
      </c>
      <c r="N30" s="208" t="s">
        <v>52</v>
      </c>
      <c r="O30" s="209"/>
      <c r="P30" s="209"/>
      <c r="Q30" s="210"/>
    </row>
    <row r="31" spans="1:17" ht="18" customHeight="1" thickBot="1">
      <c r="A31" s="142" t="s">
        <v>134</v>
      </c>
      <c r="B31" s="13"/>
      <c r="C31" s="176">
        <v>11</v>
      </c>
      <c r="D31" s="176">
        <v>11</v>
      </c>
      <c r="E31" s="176"/>
      <c r="F31" s="25">
        <f t="shared" si="0"/>
        <v>22</v>
      </c>
      <c r="G31" s="19">
        <v>17</v>
      </c>
      <c r="H31" s="18"/>
      <c r="I31" s="18">
        <v>1</v>
      </c>
      <c r="J31" s="18"/>
      <c r="K31" s="18">
        <v>4</v>
      </c>
      <c r="L31" s="18"/>
      <c r="M31" s="27">
        <f t="shared" si="1"/>
        <v>22</v>
      </c>
      <c r="N31" s="246"/>
      <c r="O31" s="247"/>
      <c r="P31" s="247"/>
      <c r="Q31" s="248"/>
    </row>
    <row r="32" spans="1:17" ht="18" customHeight="1" thickBot="1">
      <c r="A32" s="142" t="s">
        <v>135</v>
      </c>
      <c r="B32" s="13"/>
      <c r="C32" s="176">
        <v>4</v>
      </c>
      <c r="D32" s="176"/>
      <c r="E32" s="176"/>
      <c r="F32" s="25">
        <f t="shared" si="0"/>
        <v>4</v>
      </c>
      <c r="G32" s="19">
        <v>3</v>
      </c>
      <c r="H32" s="18"/>
      <c r="I32" s="18"/>
      <c r="J32" s="18">
        <v>1</v>
      </c>
      <c r="K32" s="18"/>
      <c r="L32" s="18"/>
      <c r="M32" s="27">
        <f t="shared" si="1"/>
        <v>4</v>
      </c>
      <c r="N32" s="233" t="s">
        <v>54</v>
      </c>
      <c r="O32" s="220"/>
      <c r="P32" s="220"/>
      <c r="Q32" s="221"/>
    </row>
    <row r="33" spans="1:17" ht="18" customHeight="1" thickBot="1">
      <c r="A33" s="142" t="s">
        <v>147</v>
      </c>
      <c r="B33" s="13"/>
      <c r="C33" s="176">
        <v>4</v>
      </c>
      <c r="D33" s="176"/>
      <c r="E33" s="176"/>
      <c r="F33" s="25">
        <f t="shared" si="0"/>
        <v>4</v>
      </c>
      <c r="G33" s="19">
        <v>3</v>
      </c>
      <c r="H33" s="18"/>
      <c r="I33" s="18"/>
      <c r="J33" s="18">
        <v>1</v>
      </c>
      <c r="K33" s="18"/>
      <c r="L33" s="18"/>
      <c r="M33" s="27">
        <f t="shared" si="1"/>
        <v>4</v>
      </c>
      <c r="N33" s="249"/>
      <c r="O33" s="250"/>
      <c r="P33" s="250"/>
      <c r="Q33" s="251"/>
    </row>
    <row r="34" spans="1:17" ht="18" customHeight="1" thickBot="1">
      <c r="A34" s="143" t="s">
        <v>150</v>
      </c>
      <c r="B34" s="13"/>
      <c r="C34" s="176">
        <v>6</v>
      </c>
      <c r="D34" s="176">
        <v>3</v>
      </c>
      <c r="E34" s="176"/>
      <c r="F34" s="25">
        <f t="shared" si="0"/>
        <v>9</v>
      </c>
      <c r="G34" s="19">
        <v>9</v>
      </c>
      <c r="H34" s="18"/>
      <c r="I34" s="18"/>
      <c r="J34" s="18"/>
      <c r="K34" s="18"/>
      <c r="L34" s="18"/>
      <c r="M34" s="27">
        <f t="shared" si="1"/>
        <v>9</v>
      </c>
      <c r="N34" s="208" t="s">
        <v>52</v>
      </c>
      <c r="O34" s="209"/>
      <c r="P34" s="209"/>
      <c r="Q34" s="210"/>
    </row>
    <row r="35" spans="1:17" ht="18" customHeight="1" thickBot="1">
      <c r="A35" s="143" t="s">
        <v>136</v>
      </c>
      <c r="B35" s="13"/>
      <c r="C35" s="176">
        <v>6</v>
      </c>
      <c r="D35" s="176">
        <v>3</v>
      </c>
      <c r="E35" s="176"/>
      <c r="F35" s="25">
        <f t="shared" si="0"/>
        <v>9</v>
      </c>
      <c r="G35" s="19">
        <v>8</v>
      </c>
      <c r="H35" s="18"/>
      <c r="I35" s="18">
        <v>1</v>
      </c>
      <c r="J35" s="18"/>
      <c r="K35" s="18"/>
      <c r="L35" s="18"/>
      <c r="M35" s="27">
        <f t="shared" si="1"/>
        <v>9</v>
      </c>
      <c r="N35" s="246"/>
      <c r="O35" s="247"/>
      <c r="P35" s="247"/>
      <c r="Q35" s="248"/>
    </row>
    <row r="36" spans="1:17" ht="18" customHeight="1" thickBot="1">
      <c r="A36" s="143" t="s">
        <v>137</v>
      </c>
      <c r="B36" s="13">
        <v>11</v>
      </c>
      <c r="C36" s="176"/>
      <c r="D36" s="176"/>
      <c r="E36" s="176"/>
      <c r="F36" s="25">
        <f t="shared" si="0"/>
        <v>11</v>
      </c>
      <c r="G36" s="19">
        <v>3</v>
      </c>
      <c r="H36" s="18"/>
      <c r="I36" s="18"/>
      <c r="J36" s="18"/>
      <c r="K36" s="18"/>
      <c r="L36" s="18"/>
      <c r="M36" s="27">
        <f t="shared" si="1"/>
        <v>3</v>
      </c>
      <c r="N36" s="208" t="s">
        <v>35</v>
      </c>
      <c r="O36" s="209"/>
      <c r="P36" s="209"/>
      <c r="Q36" s="210"/>
    </row>
    <row r="37" spans="1:17" ht="18" customHeight="1" thickBot="1">
      <c r="A37" s="143" t="s">
        <v>138</v>
      </c>
      <c r="B37" s="13">
        <v>7</v>
      </c>
      <c r="C37" s="176">
        <v>20</v>
      </c>
      <c r="D37" s="176"/>
      <c r="E37" s="176"/>
      <c r="F37" s="25">
        <f t="shared" si="0"/>
        <v>27</v>
      </c>
      <c r="G37" s="19">
        <v>4</v>
      </c>
      <c r="H37" s="18"/>
      <c r="I37" s="18"/>
      <c r="J37" s="18"/>
      <c r="K37" s="18"/>
      <c r="L37" s="18"/>
      <c r="M37" s="27">
        <f t="shared" si="1"/>
        <v>4</v>
      </c>
      <c r="N37" s="211"/>
      <c r="O37" s="212"/>
      <c r="P37" s="212"/>
      <c r="Q37" s="213"/>
    </row>
    <row r="38" spans="1:17" ht="18" customHeight="1" thickBot="1">
      <c r="A38" s="143" t="s">
        <v>139</v>
      </c>
      <c r="B38" s="13">
        <v>21</v>
      </c>
      <c r="C38" s="176"/>
      <c r="D38" s="176"/>
      <c r="E38" s="176"/>
      <c r="F38" s="25">
        <f t="shared" si="0"/>
        <v>21</v>
      </c>
      <c r="G38" s="19">
        <v>2</v>
      </c>
      <c r="H38" s="18"/>
      <c r="I38" s="18"/>
      <c r="J38" s="18"/>
      <c r="K38" s="18"/>
      <c r="L38" s="18"/>
      <c r="M38" s="27">
        <f t="shared" si="1"/>
        <v>2</v>
      </c>
      <c r="N38" s="211"/>
      <c r="O38" s="212"/>
      <c r="P38" s="212"/>
      <c r="Q38" s="213"/>
    </row>
    <row r="39" spans="1:17" ht="18" customHeight="1" thickBot="1">
      <c r="A39" s="144" t="s">
        <v>57</v>
      </c>
      <c r="B39" s="13"/>
      <c r="C39" s="176">
        <v>54</v>
      </c>
      <c r="D39" s="176"/>
      <c r="E39" s="176"/>
      <c r="F39" s="25">
        <f t="shared" si="0"/>
        <v>54</v>
      </c>
      <c r="G39" s="19">
        <v>54</v>
      </c>
      <c r="H39" s="18"/>
      <c r="I39" s="18"/>
      <c r="J39" s="18"/>
      <c r="K39" s="18"/>
      <c r="L39" s="18"/>
      <c r="M39" s="27">
        <f t="shared" si="1"/>
        <v>54</v>
      </c>
      <c r="N39" s="211"/>
      <c r="O39" s="212"/>
      <c r="P39" s="212"/>
      <c r="Q39" s="213"/>
    </row>
    <row r="40" spans="1:17" ht="18" customHeight="1" thickBot="1">
      <c r="A40" s="144" t="s">
        <v>140</v>
      </c>
      <c r="B40" s="13">
        <v>20</v>
      </c>
      <c r="C40" s="176">
        <v>3</v>
      </c>
      <c r="D40" s="176"/>
      <c r="E40" s="176"/>
      <c r="F40" s="25">
        <f t="shared" si="0"/>
        <v>23</v>
      </c>
      <c r="G40" s="19">
        <v>1</v>
      </c>
      <c r="H40" s="18"/>
      <c r="I40" s="18"/>
      <c r="J40" s="18"/>
      <c r="K40" s="18"/>
      <c r="L40" s="18"/>
      <c r="M40" s="27">
        <f t="shared" si="1"/>
        <v>1</v>
      </c>
      <c r="N40" s="246"/>
      <c r="O40" s="247"/>
      <c r="P40" s="247"/>
      <c r="Q40" s="248"/>
    </row>
    <row r="41" spans="1:17" ht="18" customHeight="1" thickBot="1">
      <c r="A41" s="145" t="s">
        <v>151</v>
      </c>
      <c r="B41" s="13">
        <v>19</v>
      </c>
      <c r="C41" s="176"/>
      <c r="D41" s="176"/>
      <c r="E41" s="176"/>
      <c r="F41" s="25"/>
      <c r="G41" s="19">
        <v>8</v>
      </c>
      <c r="H41" s="18"/>
      <c r="I41" s="18"/>
      <c r="J41" s="18"/>
      <c r="K41" s="18"/>
      <c r="L41" s="18"/>
      <c r="M41" s="27">
        <f t="shared" si="1"/>
        <v>8</v>
      </c>
      <c r="N41" s="208" t="s">
        <v>53</v>
      </c>
      <c r="O41" s="209"/>
      <c r="P41" s="209"/>
      <c r="Q41" s="210"/>
    </row>
    <row r="42" spans="1:17" ht="18" customHeight="1" thickBot="1">
      <c r="A42" s="145" t="s">
        <v>142</v>
      </c>
      <c r="B42" s="13"/>
      <c r="C42" s="176"/>
      <c r="D42" s="176"/>
      <c r="E42" s="176"/>
      <c r="F42" s="25"/>
      <c r="G42" s="19">
        <v>4</v>
      </c>
      <c r="H42" s="18"/>
      <c r="I42" s="18"/>
      <c r="J42" s="18"/>
      <c r="K42" s="18"/>
      <c r="L42" s="18"/>
      <c r="M42" s="27">
        <f t="shared" si="1"/>
        <v>4</v>
      </c>
      <c r="N42" s="211"/>
      <c r="O42" s="212"/>
      <c r="P42" s="212"/>
      <c r="Q42" s="213"/>
    </row>
    <row r="43" spans="1:17" ht="18" customHeight="1" thickBot="1">
      <c r="A43" s="145" t="s">
        <v>141</v>
      </c>
      <c r="B43" s="13"/>
      <c r="C43" s="176"/>
      <c r="D43" s="176"/>
      <c r="E43" s="176"/>
      <c r="F43" s="25">
        <f t="shared" si="0"/>
        <v>0</v>
      </c>
      <c r="G43" s="19"/>
      <c r="H43" s="18"/>
      <c r="I43" s="18"/>
      <c r="J43" s="18"/>
      <c r="K43" s="18"/>
      <c r="L43" s="18"/>
      <c r="M43" s="27">
        <f t="shared" si="1"/>
        <v>0</v>
      </c>
      <c r="N43" s="211"/>
      <c r="O43" s="212"/>
      <c r="P43" s="212"/>
      <c r="Q43" s="213"/>
    </row>
    <row r="44" spans="1:17" ht="18" customHeight="1" thickBot="1">
      <c r="A44" s="145" t="s">
        <v>30</v>
      </c>
      <c r="B44" s="13"/>
      <c r="C44" s="176"/>
      <c r="D44" s="176"/>
      <c r="E44" s="176"/>
      <c r="F44" s="25">
        <f t="shared" si="0"/>
        <v>0</v>
      </c>
      <c r="G44" s="19">
        <v>5</v>
      </c>
      <c r="H44" s="18"/>
      <c r="I44" s="18"/>
      <c r="J44" s="18"/>
      <c r="K44" s="18"/>
      <c r="L44" s="18"/>
      <c r="M44" s="27">
        <f t="shared" si="1"/>
        <v>5</v>
      </c>
      <c r="N44" s="211"/>
      <c r="O44" s="212"/>
      <c r="P44" s="212"/>
      <c r="Q44" s="213"/>
    </row>
    <row r="45" spans="1:17" ht="18" customHeight="1" thickBot="1">
      <c r="A45" s="145" t="s">
        <v>149</v>
      </c>
      <c r="B45" s="13"/>
      <c r="C45" s="176"/>
      <c r="D45" s="176"/>
      <c r="E45" s="176"/>
      <c r="F45" s="25"/>
      <c r="G45" s="19">
        <v>6</v>
      </c>
      <c r="H45" s="18"/>
      <c r="I45" s="18"/>
      <c r="J45" s="18"/>
      <c r="K45" s="18"/>
      <c r="L45" s="18"/>
      <c r="M45" s="27">
        <f t="shared" si="1"/>
        <v>6</v>
      </c>
      <c r="N45" s="246"/>
      <c r="O45" s="247"/>
      <c r="P45" s="247"/>
      <c r="Q45" s="248"/>
    </row>
    <row r="46" spans="1:17" ht="17.25" thickBot="1">
      <c r="A46" s="13" t="s">
        <v>51</v>
      </c>
      <c r="B46" s="176"/>
      <c r="C46" s="176"/>
      <c r="D46" s="176"/>
      <c r="E46" s="176"/>
      <c r="F46" s="13">
        <f>SUM(F6:F38)</f>
        <v>643</v>
      </c>
      <c r="G46" s="176"/>
      <c r="H46" s="176"/>
      <c r="I46" s="176"/>
      <c r="J46" s="176"/>
      <c r="K46" s="28">
        <f>SUM(K23:K38)</f>
        <v>18</v>
      </c>
      <c r="L46" s="176"/>
      <c r="M46" s="29"/>
      <c r="N46" s="229"/>
      <c r="O46" s="230"/>
      <c r="P46" s="230"/>
      <c r="Q46" s="230"/>
    </row>
    <row r="47" spans="1:17" ht="17.25" thickBot="1">
      <c r="A47" s="4"/>
      <c r="B47" s="177"/>
      <c r="F47" s="4"/>
      <c r="G47" s="177"/>
      <c r="M47" s="1"/>
      <c r="P47"/>
    </row>
    <row r="48" spans="1:17" ht="23.25" customHeight="1" thickBot="1">
      <c r="A48" s="204" t="s">
        <v>64</v>
      </c>
      <c r="B48" s="238" t="s">
        <v>3</v>
      </c>
      <c r="C48" s="239"/>
      <c r="D48" s="239"/>
      <c r="E48" s="239"/>
      <c r="F48" s="239"/>
      <c r="G48" s="239"/>
      <c r="H48" s="240" t="s">
        <v>108</v>
      </c>
      <c r="I48" s="241"/>
      <c r="J48" s="241"/>
      <c r="K48" s="241"/>
      <c r="L48" s="231"/>
      <c r="M48" s="240" t="s">
        <v>5</v>
      </c>
      <c r="N48" s="239"/>
      <c r="O48" s="239"/>
      <c r="P48" s="239"/>
      <c r="Q48" s="242"/>
    </row>
    <row r="49" spans="1:17" s="3" customFormat="1" ht="27.75" customHeight="1" thickBot="1">
      <c r="A49" s="204"/>
      <c r="B49" s="13" t="s">
        <v>33</v>
      </c>
      <c r="C49" s="14" t="s">
        <v>61</v>
      </c>
      <c r="D49" s="14" t="s">
        <v>62</v>
      </c>
      <c r="E49" s="14" t="s">
        <v>11</v>
      </c>
      <c r="F49" s="14" t="s">
        <v>13</v>
      </c>
      <c r="G49" s="24" t="s">
        <v>9</v>
      </c>
      <c r="H49" s="15" t="s">
        <v>61</v>
      </c>
      <c r="I49" s="14" t="s">
        <v>62</v>
      </c>
      <c r="J49" s="14" t="s">
        <v>42</v>
      </c>
      <c r="K49" s="14" t="s">
        <v>12</v>
      </c>
      <c r="L49" s="26" t="s">
        <v>9</v>
      </c>
      <c r="M49" s="233" t="s">
        <v>63</v>
      </c>
      <c r="N49" s="243"/>
      <c r="O49" s="243"/>
      <c r="P49" s="243"/>
      <c r="Q49" s="244"/>
    </row>
    <row r="50" spans="1:17" ht="17.25" thickBot="1">
      <c r="A50" s="31" t="s">
        <v>72</v>
      </c>
      <c r="B50" s="174">
        <v>9</v>
      </c>
      <c r="C50" s="176"/>
      <c r="D50" s="176">
        <v>32</v>
      </c>
      <c r="E50" s="176"/>
      <c r="F50" s="176"/>
      <c r="G50" s="13">
        <f>SUM(B50:F50)</f>
        <v>41</v>
      </c>
      <c r="H50" s="13"/>
      <c r="I50" s="176">
        <v>26</v>
      </c>
      <c r="J50" s="176"/>
      <c r="K50" s="176"/>
      <c r="L50" s="81">
        <f>SUM(H50:K50)</f>
        <v>26</v>
      </c>
      <c r="M50" s="234"/>
      <c r="N50" s="245"/>
      <c r="O50" s="245"/>
      <c r="P50" s="245"/>
      <c r="Q50" s="236"/>
    </row>
    <row r="51" spans="1:17" ht="17.25" thickBot="1">
      <c r="A51" s="31" t="s">
        <v>60</v>
      </c>
      <c r="B51" s="174">
        <v>4</v>
      </c>
      <c r="C51" s="176"/>
      <c r="D51" s="176"/>
      <c r="E51" s="176"/>
      <c r="F51" s="176"/>
      <c r="G51" s="13">
        <f t="shared" ref="G51:G55" si="2">SUM(B51:F51)</f>
        <v>4</v>
      </c>
      <c r="H51" s="13"/>
      <c r="I51" s="176">
        <v>2</v>
      </c>
      <c r="J51" s="176"/>
      <c r="K51" s="176"/>
      <c r="L51" s="81">
        <f t="shared" ref="L51:L53" si="3">SUM(H51:K51)</f>
        <v>2</v>
      </c>
      <c r="M51" s="234"/>
      <c r="N51" s="245"/>
      <c r="O51" s="245"/>
      <c r="P51" s="245"/>
      <c r="Q51" s="236"/>
    </row>
    <row r="52" spans="1:17" ht="17.25" thickBot="1">
      <c r="A52" s="31" t="s">
        <v>143</v>
      </c>
      <c r="B52" s="174"/>
      <c r="C52" s="176"/>
      <c r="D52" s="176">
        <v>8</v>
      </c>
      <c r="E52" s="176"/>
      <c r="F52" s="176"/>
      <c r="G52" s="13">
        <f t="shared" si="2"/>
        <v>8</v>
      </c>
      <c r="H52" s="13"/>
      <c r="I52" s="176">
        <v>6</v>
      </c>
      <c r="J52" s="176"/>
      <c r="K52" s="176"/>
      <c r="L52" s="81">
        <f t="shared" si="3"/>
        <v>6</v>
      </c>
      <c r="M52" s="234"/>
      <c r="N52" s="245"/>
      <c r="O52" s="245"/>
      <c r="P52" s="245"/>
      <c r="Q52" s="236"/>
    </row>
    <row r="53" spans="1:17" ht="17.25" thickBot="1">
      <c r="A53" s="31" t="s">
        <v>144</v>
      </c>
      <c r="B53" s="174">
        <v>7</v>
      </c>
      <c r="C53" s="176"/>
      <c r="D53" s="176">
        <v>4</v>
      </c>
      <c r="E53" s="176"/>
      <c r="F53" s="176"/>
      <c r="G53" s="13">
        <f t="shared" si="2"/>
        <v>11</v>
      </c>
      <c r="H53" s="13"/>
      <c r="I53" s="176">
        <v>4</v>
      </c>
      <c r="J53" s="176"/>
      <c r="K53" s="176"/>
      <c r="L53" s="81">
        <f t="shared" si="3"/>
        <v>4</v>
      </c>
      <c r="M53" s="234"/>
      <c r="N53" s="245"/>
      <c r="O53" s="245"/>
      <c r="P53" s="245"/>
      <c r="Q53" s="236"/>
    </row>
    <row r="54" spans="1:17" ht="17.25" thickBot="1">
      <c r="A54" s="31" t="s">
        <v>145</v>
      </c>
      <c r="B54" s="174">
        <v>5</v>
      </c>
      <c r="C54" s="176"/>
      <c r="D54" s="176">
        <v>4</v>
      </c>
      <c r="E54" s="176"/>
      <c r="F54" s="176"/>
      <c r="G54" s="13">
        <f>SUM(B54:F54)</f>
        <v>9</v>
      </c>
      <c r="H54" s="13"/>
      <c r="I54" s="176">
        <v>3</v>
      </c>
      <c r="J54" s="176"/>
      <c r="K54" s="176"/>
      <c r="L54" s="81">
        <f>SUM(H54:K54)</f>
        <v>3</v>
      </c>
      <c r="M54" s="234"/>
      <c r="N54" s="245"/>
      <c r="O54" s="245"/>
      <c r="P54" s="245"/>
      <c r="Q54" s="236"/>
    </row>
    <row r="55" spans="1:17" ht="17.25" thickBot="1">
      <c r="A55" s="31" t="s">
        <v>146</v>
      </c>
      <c r="B55" s="174"/>
      <c r="C55" s="176"/>
      <c r="D55" s="176">
        <v>11</v>
      </c>
      <c r="E55" s="176"/>
      <c r="F55" s="176"/>
      <c r="G55" s="13">
        <f t="shared" si="2"/>
        <v>11</v>
      </c>
      <c r="H55" s="13"/>
      <c r="I55" s="176">
        <v>11</v>
      </c>
      <c r="J55" s="176"/>
      <c r="K55" s="176"/>
      <c r="L55" s="81">
        <f>SUM(H55:K55)</f>
        <v>11</v>
      </c>
      <c r="M55" s="234"/>
      <c r="N55" s="245"/>
      <c r="O55" s="245"/>
      <c r="P55" s="245"/>
      <c r="Q55" s="236"/>
    </row>
    <row r="56" spans="1:17" ht="17.25" thickBot="1">
      <c r="A56" s="175" t="s">
        <v>9</v>
      </c>
      <c r="B56" s="13"/>
      <c r="C56" s="176"/>
      <c r="D56" s="176"/>
      <c r="E56" s="176"/>
      <c r="F56" s="176"/>
      <c r="G56" s="13">
        <f>SUM(G50:G55)</f>
        <v>84</v>
      </c>
      <c r="H56" s="13"/>
      <c r="I56" s="176"/>
      <c r="J56" s="176"/>
      <c r="K56" s="176"/>
      <c r="L56" s="176">
        <f>SUM(L50:L55)</f>
        <v>52</v>
      </c>
      <c r="M56" s="226"/>
      <c r="N56" s="227"/>
      <c r="O56" s="227"/>
      <c r="P56" s="227"/>
      <c r="Q56" s="228"/>
    </row>
    <row r="57" spans="1:17">
      <c r="K57" s="178"/>
    </row>
    <row r="61" spans="1:17">
      <c r="K61" s="178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Q61"/>
  <sheetViews>
    <sheetView topLeftCell="A37" zoomScale="115" zoomScaleNormal="115" workbookViewId="0">
      <selection activeCell="A3" sqref="A3"/>
    </sheetView>
  </sheetViews>
  <sheetFormatPr defaultRowHeight="16.5"/>
  <cols>
    <col min="1" max="1" width="26.875" style="2" customWidth="1"/>
    <col min="2" max="2" width="6.625" style="4" customWidth="1"/>
    <col min="3" max="6" width="6.625" style="183" customWidth="1"/>
    <col min="7" max="7" width="7.625" style="4" customWidth="1"/>
    <col min="8" max="8" width="7.75" style="183" customWidth="1"/>
    <col min="9" max="10" width="6.625" style="183" customWidth="1"/>
    <col min="11" max="11" width="9.25" style="183" customWidth="1"/>
    <col min="12" max="13" width="6.625" style="183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165</v>
      </c>
      <c r="B3" s="10"/>
      <c r="C3" s="179"/>
      <c r="D3" s="179"/>
      <c r="E3" s="179"/>
      <c r="F3" s="179"/>
      <c r="G3" s="10"/>
      <c r="H3" s="179"/>
      <c r="I3" s="179"/>
      <c r="J3" s="179"/>
      <c r="K3" s="179"/>
      <c r="L3" s="179"/>
      <c r="M3" s="179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181"/>
      <c r="D6" s="181"/>
      <c r="E6" s="181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181">
        <v>3</v>
      </c>
      <c r="D7" s="181"/>
      <c r="E7" s="181"/>
      <c r="F7" s="25">
        <f t="shared" ref="F7:F44" si="0">SUM(B7:E7)</f>
        <v>3</v>
      </c>
      <c r="G7" s="17"/>
      <c r="H7" s="18"/>
      <c r="I7" s="18"/>
      <c r="J7" s="18">
        <v>3</v>
      </c>
      <c r="K7" s="18"/>
      <c r="L7" s="18"/>
      <c r="M7" s="27">
        <f t="shared" ref="M7:M44" si="1">SUM(G7:L7)</f>
        <v>3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181"/>
      <c r="D8" s="181"/>
      <c r="E8" s="181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181">
        <v>50</v>
      </c>
      <c r="D9" s="181"/>
      <c r="E9" s="181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181">
        <v>16</v>
      </c>
      <c r="D10" s="181"/>
      <c r="E10" s="181"/>
      <c r="F10" s="25">
        <f t="shared" si="0"/>
        <v>16</v>
      </c>
      <c r="G10" s="19"/>
      <c r="H10" s="18"/>
      <c r="I10" s="18"/>
      <c r="J10" s="18">
        <v>16</v>
      </c>
      <c r="K10" s="18"/>
      <c r="L10" s="18"/>
      <c r="M10" s="27">
        <f t="shared" si="1"/>
        <v>16</v>
      </c>
      <c r="N10" s="200"/>
      <c r="O10" s="200"/>
      <c r="P10" s="200"/>
      <c r="Q10" s="200"/>
    </row>
    <row r="11" spans="1:17" ht="18" customHeight="1" thickBot="1">
      <c r="A11" s="142" t="s">
        <v>148</v>
      </c>
      <c r="B11" s="13">
        <v>167</v>
      </c>
      <c r="C11" s="181">
        <v>12</v>
      </c>
      <c r="D11" s="181"/>
      <c r="E11" s="181"/>
      <c r="F11" s="25">
        <f t="shared" si="0"/>
        <v>179</v>
      </c>
      <c r="G11" s="19">
        <v>4</v>
      </c>
      <c r="H11" s="18"/>
      <c r="I11" s="18"/>
      <c r="J11" s="18"/>
      <c r="K11" s="18"/>
      <c r="L11" s="18"/>
      <c r="M11" s="27">
        <f t="shared" si="1"/>
        <v>4</v>
      </c>
      <c r="N11" s="199" t="s">
        <v>55</v>
      </c>
      <c r="O11" s="200"/>
      <c r="P11" s="200"/>
      <c r="Q11" s="200"/>
    </row>
    <row r="12" spans="1:17" ht="18" customHeight="1" thickBot="1">
      <c r="A12" s="142" t="s">
        <v>120</v>
      </c>
      <c r="B12" s="13"/>
      <c r="C12" s="181">
        <v>4</v>
      </c>
      <c r="D12" s="181"/>
      <c r="E12" s="181"/>
      <c r="F12" s="25">
        <f t="shared" si="0"/>
        <v>4</v>
      </c>
      <c r="G12" s="19">
        <v>1</v>
      </c>
      <c r="H12" s="18"/>
      <c r="I12" s="18"/>
      <c r="J12" s="18">
        <v>3</v>
      </c>
      <c r="K12" s="18"/>
      <c r="L12" s="18"/>
      <c r="M12" s="27">
        <f t="shared" si="1"/>
        <v>4</v>
      </c>
      <c r="N12" s="208" t="s">
        <v>54</v>
      </c>
      <c r="O12" s="209"/>
      <c r="P12" s="209"/>
      <c r="Q12" s="210"/>
    </row>
    <row r="13" spans="1:17" ht="18" customHeight="1" thickBot="1">
      <c r="A13" s="142" t="s">
        <v>16</v>
      </c>
      <c r="B13" s="13"/>
      <c r="C13" s="181">
        <v>12</v>
      </c>
      <c r="D13" s="181"/>
      <c r="E13" s="181"/>
      <c r="F13" s="25">
        <f t="shared" si="0"/>
        <v>12</v>
      </c>
      <c r="G13" s="19">
        <v>4</v>
      </c>
      <c r="H13" s="18"/>
      <c r="I13" s="18"/>
      <c r="J13" s="18">
        <v>8</v>
      </c>
      <c r="K13" s="18"/>
      <c r="L13" s="18"/>
      <c r="M13" s="27">
        <f t="shared" si="1"/>
        <v>12</v>
      </c>
      <c r="N13" s="211"/>
      <c r="O13" s="212"/>
      <c r="P13" s="212"/>
      <c r="Q13" s="213"/>
    </row>
    <row r="14" spans="1:17" ht="18" customHeight="1" thickBot="1">
      <c r="A14" s="142" t="s">
        <v>121</v>
      </c>
      <c r="B14" s="13"/>
      <c r="C14" s="181">
        <v>9</v>
      </c>
      <c r="D14" s="181"/>
      <c r="E14" s="181"/>
      <c r="F14" s="25">
        <f t="shared" si="0"/>
        <v>9</v>
      </c>
      <c r="G14" s="19">
        <v>1</v>
      </c>
      <c r="H14" s="18"/>
      <c r="I14" s="18"/>
      <c r="J14" s="18">
        <v>8</v>
      </c>
      <c r="K14" s="18"/>
      <c r="L14" s="18"/>
      <c r="M14" s="27">
        <f t="shared" si="1"/>
        <v>9</v>
      </c>
      <c r="N14" s="211"/>
      <c r="O14" s="212"/>
      <c r="P14" s="212"/>
      <c r="Q14" s="213"/>
    </row>
    <row r="15" spans="1:17" ht="18" customHeight="1" thickBot="1">
      <c r="A15" s="142" t="s">
        <v>31</v>
      </c>
      <c r="B15" s="13"/>
      <c r="C15" s="181">
        <v>8</v>
      </c>
      <c r="D15" s="181"/>
      <c r="E15" s="181"/>
      <c r="F15" s="25">
        <f t="shared" si="0"/>
        <v>8</v>
      </c>
      <c r="G15" s="19">
        <v>3</v>
      </c>
      <c r="H15" s="18"/>
      <c r="I15" s="18"/>
      <c r="J15" s="18">
        <v>5</v>
      </c>
      <c r="K15" s="18"/>
      <c r="L15" s="18"/>
      <c r="M15" s="27">
        <f t="shared" si="1"/>
        <v>8</v>
      </c>
      <c r="N15" s="246"/>
      <c r="O15" s="247"/>
      <c r="P15" s="247"/>
      <c r="Q15" s="248"/>
    </row>
    <row r="16" spans="1:17" ht="18" customHeight="1" thickBot="1">
      <c r="A16" s="142" t="s">
        <v>73</v>
      </c>
      <c r="B16" s="13"/>
      <c r="C16" s="181">
        <v>3</v>
      </c>
      <c r="D16" s="181"/>
      <c r="E16" s="181"/>
      <c r="F16" s="25">
        <f t="shared" si="0"/>
        <v>3</v>
      </c>
      <c r="G16" s="19">
        <v>2</v>
      </c>
      <c r="H16" s="18"/>
      <c r="I16" s="18"/>
      <c r="J16" s="18"/>
      <c r="K16" s="18">
        <v>1</v>
      </c>
      <c r="L16" s="18"/>
      <c r="M16" s="27">
        <f t="shared" si="1"/>
        <v>3</v>
      </c>
      <c r="N16" s="208" t="s">
        <v>52</v>
      </c>
      <c r="O16" s="209"/>
      <c r="P16" s="209"/>
      <c r="Q16" s="210"/>
    </row>
    <row r="17" spans="1:17" ht="18" customHeight="1" thickBot="1">
      <c r="A17" s="142" t="s">
        <v>122</v>
      </c>
      <c r="B17" s="13"/>
      <c r="C17" s="181">
        <v>3</v>
      </c>
      <c r="D17" s="181"/>
      <c r="E17" s="181"/>
      <c r="F17" s="25">
        <f t="shared" si="0"/>
        <v>3</v>
      </c>
      <c r="G17" s="19">
        <v>2</v>
      </c>
      <c r="H17" s="18"/>
      <c r="I17" s="18"/>
      <c r="J17" s="18"/>
      <c r="K17" s="18">
        <v>1</v>
      </c>
      <c r="L17" s="18"/>
      <c r="M17" s="27">
        <f t="shared" si="1"/>
        <v>3</v>
      </c>
      <c r="N17" s="246"/>
      <c r="O17" s="247"/>
      <c r="P17" s="247"/>
      <c r="Q17" s="248"/>
    </row>
    <row r="18" spans="1:17" ht="18" customHeight="1" thickBot="1">
      <c r="A18" s="142" t="s">
        <v>123</v>
      </c>
      <c r="B18" s="13">
        <v>1</v>
      </c>
      <c r="C18" s="181">
        <v>12</v>
      </c>
      <c r="D18" s="181"/>
      <c r="E18" s="181"/>
      <c r="F18" s="25">
        <f t="shared" si="0"/>
        <v>13</v>
      </c>
      <c r="G18" s="19">
        <v>11</v>
      </c>
      <c r="H18" s="18"/>
      <c r="I18" s="18"/>
      <c r="J18" s="18"/>
      <c r="K18" s="18"/>
      <c r="L18" s="18"/>
      <c r="M18" s="27">
        <f t="shared" si="1"/>
        <v>11</v>
      </c>
      <c r="N18" s="208" t="s">
        <v>35</v>
      </c>
      <c r="O18" s="209"/>
      <c r="P18" s="209"/>
      <c r="Q18" s="210"/>
    </row>
    <row r="19" spans="1:17" ht="18" customHeight="1" thickBot="1">
      <c r="A19" s="142" t="s">
        <v>124</v>
      </c>
      <c r="B19" s="13"/>
      <c r="C19" s="181">
        <v>10</v>
      </c>
      <c r="D19" s="181"/>
      <c r="E19" s="181"/>
      <c r="F19" s="25">
        <f t="shared" si="0"/>
        <v>10</v>
      </c>
      <c r="G19" s="19">
        <v>10</v>
      </c>
      <c r="H19" s="18"/>
      <c r="I19" s="18"/>
      <c r="J19" s="18"/>
      <c r="K19" s="18"/>
      <c r="L19" s="18"/>
      <c r="M19" s="27">
        <f t="shared" si="1"/>
        <v>10</v>
      </c>
      <c r="N19" s="208" t="s">
        <v>52</v>
      </c>
      <c r="O19" s="209"/>
      <c r="P19" s="209"/>
      <c r="Q19" s="210"/>
    </row>
    <row r="20" spans="1:17" ht="18" customHeight="1" thickBot="1">
      <c r="A20" s="142" t="s">
        <v>125</v>
      </c>
      <c r="B20" s="13"/>
      <c r="C20" s="181">
        <v>8</v>
      </c>
      <c r="D20" s="181"/>
      <c r="E20" s="181"/>
      <c r="F20" s="25">
        <f t="shared" si="0"/>
        <v>8</v>
      </c>
      <c r="G20" s="19">
        <v>6</v>
      </c>
      <c r="H20" s="18"/>
      <c r="I20" s="18"/>
      <c r="J20" s="18"/>
      <c r="K20" s="18">
        <v>2</v>
      </c>
      <c r="L20" s="18"/>
      <c r="M20" s="27">
        <f t="shared" si="1"/>
        <v>8</v>
      </c>
      <c r="N20" s="211"/>
      <c r="O20" s="212"/>
      <c r="P20" s="212"/>
      <c r="Q20" s="213"/>
    </row>
    <row r="21" spans="1:17" ht="18" customHeight="1" thickBot="1">
      <c r="A21" s="142" t="s">
        <v>126</v>
      </c>
      <c r="B21" s="13"/>
      <c r="C21" s="181">
        <v>6</v>
      </c>
      <c r="D21" s="181"/>
      <c r="E21" s="181"/>
      <c r="F21" s="25">
        <f t="shared" si="0"/>
        <v>6</v>
      </c>
      <c r="G21" s="19">
        <v>5</v>
      </c>
      <c r="H21" s="18"/>
      <c r="I21" s="18"/>
      <c r="J21" s="18"/>
      <c r="K21" s="18">
        <v>1</v>
      </c>
      <c r="L21" s="18"/>
      <c r="M21" s="27">
        <f t="shared" si="1"/>
        <v>6</v>
      </c>
      <c r="N21" s="214"/>
      <c r="O21" s="237"/>
      <c r="P21" s="237"/>
      <c r="Q21" s="216"/>
    </row>
    <row r="22" spans="1:17" ht="18" customHeight="1" thickBot="1">
      <c r="A22" s="142" t="s">
        <v>127</v>
      </c>
      <c r="B22" s="13"/>
      <c r="C22" s="181">
        <v>16</v>
      </c>
      <c r="D22" s="181"/>
      <c r="E22" s="181"/>
      <c r="F22" s="25">
        <f t="shared" si="0"/>
        <v>16</v>
      </c>
      <c r="G22" s="19">
        <v>8</v>
      </c>
      <c r="H22" s="18"/>
      <c r="I22" s="18"/>
      <c r="J22" s="18"/>
      <c r="K22" s="18">
        <v>8</v>
      </c>
      <c r="L22" s="18"/>
      <c r="M22" s="27">
        <f t="shared" si="1"/>
        <v>16</v>
      </c>
      <c r="N22" s="208" t="s">
        <v>52</v>
      </c>
      <c r="O22" s="209"/>
      <c r="P22" s="209"/>
      <c r="Q22" s="210"/>
    </row>
    <row r="23" spans="1:17" ht="18" customHeight="1" thickBot="1">
      <c r="A23" s="142" t="s">
        <v>128</v>
      </c>
      <c r="B23" s="13"/>
      <c r="C23" s="181">
        <v>10</v>
      </c>
      <c r="D23" s="181"/>
      <c r="E23" s="181"/>
      <c r="F23" s="25">
        <f t="shared" si="0"/>
        <v>10</v>
      </c>
      <c r="G23" s="19">
        <v>9</v>
      </c>
      <c r="H23" s="18"/>
      <c r="I23" s="18"/>
      <c r="J23" s="18"/>
      <c r="K23" s="18">
        <v>1</v>
      </c>
      <c r="L23" s="18"/>
      <c r="M23" s="27">
        <f t="shared" si="1"/>
        <v>10</v>
      </c>
      <c r="N23" s="211"/>
      <c r="O23" s="212"/>
      <c r="P23" s="212"/>
      <c r="Q23" s="213"/>
    </row>
    <row r="24" spans="1:17" ht="18" customHeight="1" thickBot="1">
      <c r="A24" s="142" t="s">
        <v>129</v>
      </c>
      <c r="B24" s="13"/>
      <c r="C24" s="181"/>
      <c r="D24" s="181"/>
      <c r="E24" s="181"/>
      <c r="F24" s="25">
        <f t="shared" si="0"/>
        <v>0</v>
      </c>
      <c r="G24" s="19"/>
      <c r="H24" s="18"/>
      <c r="I24" s="18"/>
      <c r="J24" s="18"/>
      <c r="K24" s="18"/>
      <c r="L24" s="18"/>
      <c r="M24" s="27">
        <f t="shared" si="1"/>
        <v>0</v>
      </c>
      <c r="N24" s="211"/>
      <c r="O24" s="212"/>
      <c r="P24" s="212"/>
      <c r="Q24" s="213"/>
    </row>
    <row r="25" spans="1:17" ht="18" customHeight="1" thickBot="1">
      <c r="A25" s="142" t="s">
        <v>130</v>
      </c>
      <c r="B25" s="13"/>
      <c r="C25" s="181">
        <v>6</v>
      </c>
      <c r="D25" s="181"/>
      <c r="E25" s="181"/>
      <c r="F25" s="25">
        <f t="shared" si="0"/>
        <v>6</v>
      </c>
      <c r="G25" s="19">
        <v>2</v>
      </c>
      <c r="H25" s="18"/>
      <c r="I25" s="18"/>
      <c r="J25" s="18"/>
      <c r="K25" s="18">
        <v>4</v>
      </c>
      <c r="L25" s="18"/>
      <c r="M25" s="27">
        <f t="shared" si="1"/>
        <v>6</v>
      </c>
      <c r="N25" s="211"/>
      <c r="O25" s="212"/>
      <c r="P25" s="212"/>
      <c r="Q25" s="213"/>
    </row>
    <row r="26" spans="1:17" ht="18" customHeight="1" thickBot="1">
      <c r="A26" s="142" t="s">
        <v>27</v>
      </c>
      <c r="B26" s="13"/>
      <c r="C26" s="181">
        <v>9</v>
      </c>
      <c r="D26" s="181"/>
      <c r="E26" s="181"/>
      <c r="F26" s="25">
        <f t="shared" si="0"/>
        <v>9</v>
      </c>
      <c r="G26" s="19">
        <v>4</v>
      </c>
      <c r="H26" s="18"/>
      <c r="I26" s="18"/>
      <c r="J26" s="18"/>
      <c r="K26" s="18">
        <v>5</v>
      </c>
      <c r="L26" s="18"/>
      <c r="M26" s="27">
        <f t="shared" si="1"/>
        <v>9</v>
      </c>
      <c r="N26" s="211"/>
      <c r="O26" s="212"/>
      <c r="P26" s="212"/>
      <c r="Q26" s="213"/>
    </row>
    <row r="27" spans="1:17" ht="18" customHeight="1" thickBot="1">
      <c r="A27" s="142" t="s">
        <v>131</v>
      </c>
      <c r="B27" s="13"/>
      <c r="C27" s="181">
        <v>10</v>
      </c>
      <c r="D27" s="181"/>
      <c r="E27" s="181"/>
      <c r="F27" s="25">
        <f t="shared" si="0"/>
        <v>10</v>
      </c>
      <c r="G27" s="19">
        <v>5</v>
      </c>
      <c r="H27" s="18"/>
      <c r="I27" s="18"/>
      <c r="J27" s="18"/>
      <c r="K27" s="18">
        <v>5</v>
      </c>
      <c r="L27" s="18"/>
      <c r="M27" s="27">
        <f t="shared" si="1"/>
        <v>10</v>
      </c>
      <c r="N27" s="246"/>
      <c r="O27" s="247"/>
      <c r="P27" s="247"/>
      <c r="Q27" s="248"/>
    </row>
    <row r="28" spans="1:17" ht="18" customHeight="1" thickBot="1">
      <c r="A28" s="142" t="s">
        <v>132</v>
      </c>
      <c r="B28" s="13"/>
      <c r="C28" s="181">
        <v>12</v>
      </c>
      <c r="D28" s="181"/>
      <c r="E28" s="181"/>
      <c r="F28" s="25">
        <f t="shared" si="0"/>
        <v>12</v>
      </c>
      <c r="G28" s="19">
        <v>10</v>
      </c>
      <c r="H28" s="18"/>
      <c r="I28" s="18"/>
      <c r="J28" s="18">
        <v>2</v>
      </c>
      <c r="K28" s="18"/>
      <c r="L28" s="18"/>
      <c r="M28" s="27">
        <f t="shared" si="1"/>
        <v>12</v>
      </c>
      <c r="N28" s="233" t="s">
        <v>54</v>
      </c>
      <c r="O28" s="220"/>
      <c r="P28" s="220"/>
      <c r="Q28" s="221"/>
    </row>
    <row r="29" spans="1:17" ht="18" customHeight="1" thickBot="1">
      <c r="A29" s="142" t="s">
        <v>133</v>
      </c>
      <c r="B29" s="13"/>
      <c r="C29" s="181">
        <v>8</v>
      </c>
      <c r="D29" s="181"/>
      <c r="E29" s="181"/>
      <c r="F29" s="25">
        <f t="shared" si="0"/>
        <v>8</v>
      </c>
      <c r="G29" s="19">
        <v>4</v>
      </c>
      <c r="H29" s="18"/>
      <c r="I29" s="18"/>
      <c r="J29" s="18">
        <v>4</v>
      </c>
      <c r="K29" s="18"/>
      <c r="L29" s="18"/>
      <c r="M29" s="27">
        <f t="shared" si="1"/>
        <v>8</v>
      </c>
      <c r="N29" s="249"/>
      <c r="O29" s="250"/>
      <c r="P29" s="250"/>
      <c r="Q29" s="251"/>
    </row>
    <row r="30" spans="1:17" ht="18" customHeight="1" thickBot="1">
      <c r="A30" s="142" t="s">
        <v>47</v>
      </c>
      <c r="B30" s="13"/>
      <c r="C30" s="181">
        <v>5</v>
      </c>
      <c r="D30" s="181">
        <v>6</v>
      </c>
      <c r="E30" s="181"/>
      <c r="F30" s="25">
        <f t="shared" si="0"/>
        <v>11</v>
      </c>
      <c r="G30" s="19">
        <v>7</v>
      </c>
      <c r="H30" s="18"/>
      <c r="I30" s="18"/>
      <c r="J30" s="18"/>
      <c r="K30" s="18">
        <v>4</v>
      </c>
      <c r="L30" s="18"/>
      <c r="M30" s="27">
        <f t="shared" si="1"/>
        <v>11</v>
      </c>
      <c r="N30" s="208" t="s">
        <v>52</v>
      </c>
      <c r="O30" s="209"/>
      <c r="P30" s="209"/>
      <c r="Q30" s="210"/>
    </row>
    <row r="31" spans="1:17" ht="18" customHeight="1" thickBot="1">
      <c r="A31" s="142" t="s">
        <v>134</v>
      </c>
      <c r="B31" s="13"/>
      <c r="C31" s="181">
        <v>11</v>
      </c>
      <c r="D31" s="181"/>
      <c r="E31" s="181"/>
      <c r="F31" s="25">
        <f t="shared" si="0"/>
        <v>11</v>
      </c>
      <c r="G31" s="19">
        <v>11</v>
      </c>
      <c r="H31" s="18"/>
      <c r="I31" s="18"/>
      <c r="J31" s="18"/>
      <c r="K31" s="18"/>
      <c r="L31" s="18"/>
      <c r="M31" s="27">
        <f t="shared" si="1"/>
        <v>11</v>
      </c>
      <c r="N31" s="246"/>
      <c r="O31" s="247"/>
      <c r="P31" s="247"/>
      <c r="Q31" s="248"/>
    </row>
    <row r="32" spans="1:17" ht="18" customHeight="1" thickBot="1">
      <c r="A32" s="142" t="s">
        <v>135</v>
      </c>
      <c r="B32" s="13"/>
      <c r="C32" s="181">
        <v>2</v>
      </c>
      <c r="D32" s="181"/>
      <c r="E32" s="181"/>
      <c r="F32" s="25">
        <f t="shared" si="0"/>
        <v>2</v>
      </c>
      <c r="G32" s="19">
        <v>2</v>
      </c>
      <c r="H32" s="18"/>
      <c r="I32" s="18"/>
      <c r="J32" s="18"/>
      <c r="K32" s="18"/>
      <c r="L32" s="18"/>
      <c r="M32" s="27">
        <f t="shared" si="1"/>
        <v>2</v>
      </c>
      <c r="N32" s="233" t="s">
        <v>54</v>
      </c>
      <c r="O32" s="220"/>
      <c r="P32" s="220"/>
      <c r="Q32" s="221"/>
    </row>
    <row r="33" spans="1:17" ht="18" customHeight="1" thickBot="1">
      <c r="A33" s="142" t="s">
        <v>147</v>
      </c>
      <c r="B33" s="13"/>
      <c r="C33" s="181">
        <v>2</v>
      </c>
      <c r="D33" s="181"/>
      <c r="E33" s="181"/>
      <c r="F33" s="25">
        <f t="shared" si="0"/>
        <v>2</v>
      </c>
      <c r="G33" s="19">
        <v>2</v>
      </c>
      <c r="H33" s="18"/>
      <c r="I33" s="18"/>
      <c r="J33" s="18"/>
      <c r="K33" s="18"/>
      <c r="L33" s="18"/>
      <c r="M33" s="27">
        <f t="shared" si="1"/>
        <v>2</v>
      </c>
      <c r="N33" s="249"/>
      <c r="O33" s="250"/>
      <c r="P33" s="250"/>
      <c r="Q33" s="251"/>
    </row>
    <row r="34" spans="1:17" ht="18" customHeight="1" thickBot="1">
      <c r="A34" s="143" t="s">
        <v>150</v>
      </c>
      <c r="B34" s="13"/>
      <c r="C34" s="181">
        <v>7</v>
      </c>
      <c r="D34" s="181"/>
      <c r="E34" s="181"/>
      <c r="F34" s="25">
        <f t="shared" si="0"/>
        <v>7</v>
      </c>
      <c r="G34" s="19">
        <v>7</v>
      </c>
      <c r="H34" s="18"/>
      <c r="I34" s="18"/>
      <c r="J34" s="18"/>
      <c r="K34" s="18"/>
      <c r="L34" s="18"/>
      <c r="M34" s="27">
        <f t="shared" si="1"/>
        <v>7</v>
      </c>
      <c r="N34" s="208" t="s">
        <v>52</v>
      </c>
      <c r="O34" s="209"/>
      <c r="P34" s="209"/>
      <c r="Q34" s="210"/>
    </row>
    <row r="35" spans="1:17" ht="18" customHeight="1" thickBot="1">
      <c r="A35" s="143" t="s">
        <v>136</v>
      </c>
      <c r="B35" s="13"/>
      <c r="C35" s="181">
        <v>7</v>
      </c>
      <c r="D35" s="181"/>
      <c r="E35" s="181"/>
      <c r="F35" s="25">
        <f t="shared" si="0"/>
        <v>7</v>
      </c>
      <c r="G35" s="19">
        <v>4</v>
      </c>
      <c r="H35" s="18"/>
      <c r="I35" s="18"/>
      <c r="J35" s="18"/>
      <c r="K35" s="18">
        <v>3</v>
      </c>
      <c r="L35" s="18"/>
      <c r="M35" s="27">
        <f t="shared" si="1"/>
        <v>7</v>
      </c>
      <c r="N35" s="246"/>
      <c r="O35" s="247"/>
      <c r="P35" s="247"/>
      <c r="Q35" s="248"/>
    </row>
    <row r="36" spans="1:17" ht="18" customHeight="1" thickBot="1">
      <c r="A36" s="143" t="s">
        <v>137</v>
      </c>
      <c r="B36" s="13">
        <v>8</v>
      </c>
      <c r="C36" s="181"/>
      <c r="D36" s="181"/>
      <c r="E36" s="181"/>
      <c r="F36" s="25">
        <f t="shared" si="0"/>
        <v>8</v>
      </c>
      <c r="G36" s="19">
        <v>1</v>
      </c>
      <c r="H36" s="18"/>
      <c r="I36" s="18"/>
      <c r="J36" s="18"/>
      <c r="K36" s="18"/>
      <c r="L36" s="18"/>
      <c r="M36" s="27">
        <f t="shared" si="1"/>
        <v>1</v>
      </c>
      <c r="N36" s="208" t="s">
        <v>35</v>
      </c>
      <c r="O36" s="209"/>
      <c r="P36" s="209"/>
      <c r="Q36" s="210"/>
    </row>
    <row r="37" spans="1:17" ht="18" customHeight="1" thickBot="1">
      <c r="A37" s="143" t="s">
        <v>138</v>
      </c>
      <c r="B37" s="13">
        <v>23</v>
      </c>
      <c r="C37" s="181"/>
      <c r="D37" s="181"/>
      <c r="E37" s="181"/>
      <c r="F37" s="25">
        <f t="shared" si="0"/>
        <v>23</v>
      </c>
      <c r="G37" s="19">
        <v>2</v>
      </c>
      <c r="H37" s="18"/>
      <c r="I37" s="18"/>
      <c r="J37" s="18"/>
      <c r="K37" s="18"/>
      <c r="L37" s="18"/>
      <c r="M37" s="27">
        <f t="shared" si="1"/>
        <v>2</v>
      </c>
      <c r="N37" s="211"/>
      <c r="O37" s="212"/>
      <c r="P37" s="212"/>
      <c r="Q37" s="213"/>
    </row>
    <row r="38" spans="1:17" ht="18" customHeight="1" thickBot="1">
      <c r="A38" s="143" t="s">
        <v>139</v>
      </c>
      <c r="B38" s="13">
        <v>19</v>
      </c>
      <c r="C38" s="181"/>
      <c r="D38" s="181"/>
      <c r="E38" s="181"/>
      <c r="F38" s="25">
        <f t="shared" si="0"/>
        <v>19</v>
      </c>
      <c r="G38" s="19">
        <v>2</v>
      </c>
      <c r="H38" s="18"/>
      <c r="I38" s="18"/>
      <c r="J38" s="18"/>
      <c r="K38" s="18"/>
      <c r="L38" s="18"/>
      <c r="M38" s="27">
        <f t="shared" si="1"/>
        <v>2</v>
      </c>
      <c r="N38" s="211"/>
      <c r="O38" s="212"/>
      <c r="P38" s="212"/>
      <c r="Q38" s="213"/>
    </row>
    <row r="39" spans="1:17" ht="18" customHeight="1" thickBot="1">
      <c r="A39" s="144" t="s">
        <v>57</v>
      </c>
      <c r="B39" s="13"/>
      <c r="C39" s="181">
        <v>11</v>
      </c>
      <c r="D39" s="181"/>
      <c r="E39" s="181"/>
      <c r="F39" s="25">
        <f t="shared" si="0"/>
        <v>11</v>
      </c>
      <c r="G39" s="19">
        <v>11</v>
      </c>
      <c r="H39" s="18"/>
      <c r="I39" s="18"/>
      <c r="J39" s="18"/>
      <c r="K39" s="18"/>
      <c r="L39" s="18"/>
      <c r="M39" s="27">
        <f t="shared" si="1"/>
        <v>11</v>
      </c>
      <c r="N39" s="211"/>
      <c r="O39" s="212"/>
      <c r="P39" s="212"/>
      <c r="Q39" s="213"/>
    </row>
    <row r="40" spans="1:17" ht="18" customHeight="1" thickBot="1">
      <c r="A40" s="144" t="s">
        <v>140</v>
      </c>
      <c r="B40" s="13">
        <v>22</v>
      </c>
      <c r="C40" s="181"/>
      <c r="D40" s="181"/>
      <c r="E40" s="181"/>
      <c r="F40" s="25">
        <f t="shared" si="0"/>
        <v>22</v>
      </c>
      <c r="G40" s="19">
        <v>1</v>
      </c>
      <c r="H40" s="18"/>
      <c r="I40" s="18"/>
      <c r="J40" s="18"/>
      <c r="K40" s="18"/>
      <c r="L40" s="18"/>
      <c r="M40" s="27">
        <f t="shared" si="1"/>
        <v>1</v>
      </c>
      <c r="N40" s="246"/>
      <c r="O40" s="247"/>
      <c r="P40" s="247"/>
      <c r="Q40" s="248"/>
    </row>
    <row r="41" spans="1:17" ht="18" customHeight="1" thickBot="1">
      <c r="A41" s="145" t="s">
        <v>151</v>
      </c>
      <c r="B41" s="13"/>
      <c r="C41" s="181"/>
      <c r="D41" s="181"/>
      <c r="E41" s="181"/>
      <c r="F41" s="25"/>
      <c r="G41" s="19"/>
      <c r="H41" s="18"/>
      <c r="I41" s="18"/>
      <c r="J41" s="18"/>
      <c r="K41" s="18"/>
      <c r="L41" s="18"/>
      <c r="M41" s="27"/>
      <c r="N41" s="208" t="s">
        <v>53</v>
      </c>
      <c r="O41" s="209"/>
      <c r="P41" s="209"/>
      <c r="Q41" s="210"/>
    </row>
    <row r="42" spans="1:17" ht="18" customHeight="1" thickBot="1">
      <c r="A42" s="145" t="s">
        <v>142</v>
      </c>
      <c r="B42" s="13"/>
      <c r="C42" s="181"/>
      <c r="D42" s="181"/>
      <c r="E42" s="181"/>
      <c r="F42" s="25"/>
      <c r="G42" s="19">
        <v>1</v>
      </c>
      <c r="H42" s="18"/>
      <c r="I42" s="18"/>
      <c r="J42" s="18"/>
      <c r="K42" s="18"/>
      <c r="L42" s="18"/>
      <c r="M42" s="27"/>
      <c r="N42" s="211"/>
      <c r="O42" s="212"/>
      <c r="P42" s="212"/>
      <c r="Q42" s="213"/>
    </row>
    <row r="43" spans="1:17" ht="18" customHeight="1" thickBot="1">
      <c r="A43" s="145" t="s">
        <v>141</v>
      </c>
      <c r="B43" s="13"/>
      <c r="C43" s="181"/>
      <c r="D43" s="181"/>
      <c r="E43" s="181"/>
      <c r="F43" s="25">
        <f t="shared" si="0"/>
        <v>0</v>
      </c>
      <c r="G43" s="19"/>
      <c r="H43" s="18"/>
      <c r="I43" s="18"/>
      <c r="J43" s="18"/>
      <c r="K43" s="18"/>
      <c r="L43" s="18"/>
      <c r="M43" s="27">
        <f t="shared" si="1"/>
        <v>0</v>
      </c>
      <c r="N43" s="211"/>
      <c r="O43" s="212"/>
      <c r="P43" s="212"/>
      <c r="Q43" s="213"/>
    </row>
    <row r="44" spans="1:17" ht="18" customHeight="1" thickBot="1">
      <c r="A44" s="145" t="s">
        <v>30</v>
      </c>
      <c r="B44" s="13"/>
      <c r="C44" s="181"/>
      <c r="D44" s="181"/>
      <c r="E44" s="181"/>
      <c r="F44" s="25">
        <f t="shared" si="0"/>
        <v>0</v>
      </c>
      <c r="G44" s="19">
        <v>3</v>
      </c>
      <c r="H44" s="18"/>
      <c r="I44" s="18"/>
      <c r="J44" s="18"/>
      <c r="K44" s="18"/>
      <c r="L44" s="18"/>
      <c r="M44" s="27">
        <f t="shared" si="1"/>
        <v>3</v>
      </c>
      <c r="N44" s="211"/>
      <c r="O44" s="212"/>
      <c r="P44" s="212"/>
      <c r="Q44" s="213"/>
    </row>
    <row r="45" spans="1:17" ht="18" customHeight="1" thickBot="1">
      <c r="A45" s="145" t="s">
        <v>149</v>
      </c>
      <c r="B45" s="13"/>
      <c r="C45" s="181"/>
      <c r="D45" s="181"/>
      <c r="E45" s="181"/>
      <c r="F45" s="25"/>
      <c r="G45" s="19">
        <v>10</v>
      </c>
      <c r="H45" s="18"/>
      <c r="I45" s="18"/>
      <c r="J45" s="18"/>
      <c r="K45" s="18"/>
      <c r="L45" s="18"/>
      <c r="M45" s="27"/>
      <c r="N45" s="246"/>
      <c r="O45" s="247"/>
      <c r="P45" s="247"/>
      <c r="Q45" s="248"/>
    </row>
    <row r="46" spans="1:17" ht="17.25" thickBot="1">
      <c r="A46" s="13" t="s">
        <v>51</v>
      </c>
      <c r="B46" s="181"/>
      <c r="C46" s="181"/>
      <c r="D46" s="181"/>
      <c r="E46" s="181"/>
      <c r="F46" s="13">
        <f>SUM(F6:F38)</f>
        <v>485</v>
      </c>
      <c r="G46" s="181"/>
      <c r="H46" s="181"/>
      <c r="I46" s="181"/>
      <c r="J46" s="181"/>
      <c r="K46" s="28">
        <f>SUM(K23:K38)</f>
        <v>22</v>
      </c>
      <c r="L46" s="181"/>
      <c r="M46" s="29"/>
      <c r="N46" s="229"/>
      <c r="O46" s="230"/>
      <c r="P46" s="230"/>
      <c r="Q46" s="230"/>
    </row>
    <row r="47" spans="1:17" ht="17.25" thickBot="1">
      <c r="A47" s="4"/>
      <c r="B47" s="183"/>
      <c r="F47" s="4"/>
      <c r="G47" s="183"/>
      <c r="M47" s="1"/>
      <c r="P47"/>
    </row>
    <row r="48" spans="1:17" ht="23.25" customHeight="1" thickBot="1">
      <c r="A48" s="204" t="s">
        <v>64</v>
      </c>
      <c r="B48" s="238" t="s">
        <v>3</v>
      </c>
      <c r="C48" s="239"/>
      <c r="D48" s="239"/>
      <c r="E48" s="239"/>
      <c r="F48" s="239"/>
      <c r="G48" s="239"/>
      <c r="H48" s="240" t="s">
        <v>108</v>
      </c>
      <c r="I48" s="241"/>
      <c r="J48" s="241"/>
      <c r="K48" s="241"/>
      <c r="L48" s="231"/>
      <c r="M48" s="240" t="s">
        <v>5</v>
      </c>
      <c r="N48" s="239"/>
      <c r="O48" s="239"/>
      <c r="P48" s="239"/>
      <c r="Q48" s="242"/>
    </row>
    <row r="49" spans="1:17" s="3" customFormat="1" ht="27.75" customHeight="1" thickBot="1">
      <c r="A49" s="204"/>
      <c r="B49" s="13" t="s">
        <v>33</v>
      </c>
      <c r="C49" s="14" t="s">
        <v>61</v>
      </c>
      <c r="D49" s="14" t="s">
        <v>62</v>
      </c>
      <c r="E49" s="14" t="s">
        <v>11</v>
      </c>
      <c r="F49" s="14" t="s">
        <v>107</v>
      </c>
      <c r="G49" s="24" t="s">
        <v>9</v>
      </c>
      <c r="H49" s="15" t="s">
        <v>61</v>
      </c>
      <c r="I49" s="14" t="s">
        <v>62</v>
      </c>
      <c r="J49" s="14" t="s">
        <v>42</v>
      </c>
      <c r="K49" s="14" t="s">
        <v>12</v>
      </c>
      <c r="L49" s="26" t="s">
        <v>9</v>
      </c>
      <c r="M49" s="233" t="s">
        <v>109</v>
      </c>
      <c r="N49" s="243"/>
      <c r="O49" s="243"/>
      <c r="P49" s="243"/>
      <c r="Q49" s="244"/>
    </row>
    <row r="50" spans="1:17" ht="17.25" thickBot="1">
      <c r="A50" s="31" t="s">
        <v>72</v>
      </c>
      <c r="B50" s="182">
        <v>15</v>
      </c>
      <c r="C50" s="181"/>
      <c r="D50" s="181"/>
      <c r="E50" s="181"/>
      <c r="F50" s="181"/>
      <c r="G50" s="13">
        <f>SUM(B50:F50)</f>
        <v>15</v>
      </c>
      <c r="H50" s="13"/>
      <c r="I50" s="181">
        <v>9</v>
      </c>
      <c r="J50" s="181"/>
      <c r="K50" s="181"/>
      <c r="L50" s="81">
        <f>SUM(H50:K50)</f>
        <v>9</v>
      </c>
      <c r="M50" s="234"/>
      <c r="N50" s="245"/>
      <c r="O50" s="245"/>
      <c r="P50" s="245"/>
      <c r="Q50" s="236"/>
    </row>
    <row r="51" spans="1:17" ht="17.25" thickBot="1">
      <c r="A51" s="31" t="s">
        <v>60</v>
      </c>
      <c r="B51" s="182">
        <v>2</v>
      </c>
      <c r="C51" s="181"/>
      <c r="D51" s="181"/>
      <c r="E51" s="181"/>
      <c r="F51" s="181"/>
      <c r="G51" s="13">
        <f t="shared" ref="G51:G54" si="2">SUM(B51:F51)</f>
        <v>2</v>
      </c>
      <c r="H51" s="13"/>
      <c r="I51" s="181">
        <v>2</v>
      </c>
      <c r="J51" s="181"/>
      <c r="K51" s="181"/>
      <c r="L51" s="81">
        <f t="shared" ref="L51:L53" si="3">SUM(H51:K51)</f>
        <v>2</v>
      </c>
      <c r="M51" s="234"/>
      <c r="N51" s="245"/>
      <c r="O51" s="245"/>
      <c r="P51" s="245"/>
      <c r="Q51" s="236"/>
    </row>
    <row r="52" spans="1:17" ht="17.25" thickBot="1">
      <c r="A52" s="31" t="s">
        <v>143</v>
      </c>
      <c r="B52" s="182">
        <v>2</v>
      </c>
      <c r="C52" s="181"/>
      <c r="D52" s="181"/>
      <c r="E52" s="181"/>
      <c r="F52" s="181"/>
      <c r="G52" s="13">
        <f t="shared" si="2"/>
        <v>2</v>
      </c>
      <c r="H52" s="13"/>
      <c r="I52" s="181">
        <v>1</v>
      </c>
      <c r="J52" s="181"/>
      <c r="K52" s="181"/>
      <c r="L52" s="81">
        <f t="shared" si="3"/>
        <v>1</v>
      </c>
      <c r="M52" s="234"/>
      <c r="N52" s="245"/>
      <c r="O52" s="245"/>
      <c r="P52" s="245"/>
      <c r="Q52" s="236"/>
    </row>
    <row r="53" spans="1:17" ht="17.25" thickBot="1">
      <c r="A53" s="31" t="s">
        <v>144</v>
      </c>
      <c r="B53" s="182">
        <v>7</v>
      </c>
      <c r="C53" s="181"/>
      <c r="D53" s="181"/>
      <c r="E53" s="181"/>
      <c r="F53" s="181"/>
      <c r="G53" s="13">
        <f t="shared" si="2"/>
        <v>7</v>
      </c>
      <c r="H53" s="13"/>
      <c r="I53" s="181"/>
      <c r="J53" s="181"/>
      <c r="K53" s="181"/>
      <c r="L53" s="81">
        <f t="shared" si="3"/>
        <v>0</v>
      </c>
      <c r="M53" s="234"/>
      <c r="N53" s="245"/>
      <c r="O53" s="245"/>
      <c r="P53" s="245"/>
      <c r="Q53" s="236"/>
    </row>
    <row r="54" spans="1:17" ht="17.25" thickBot="1">
      <c r="A54" s="31" t="s">
        <v>145</v>
      </c>
      <c r="B54" s="182">
        <v>6</v>
      </c>
      <c r="C54" s="181"/>
      <c r="D54" s="181"/>
      <c r="E54" s="181"/>
      <c r="F54" s="181"/>
      <c r="G54" s="13">
        <f t="shared" si="2"/>
        <v>6</v>
      </c>
      <c r="H54" s="13"/>
      <c r="I54" s="181">
        <v>3</v>
      </c>
      <c r="J54" s="181"/>
      <c r="K54" s="181"/>
      <c r="L54" s="81">
        <f>SUM(H54:K54)</f>
        <v>3</v>
      </c>
      <c r="M54" s="234"/>
      <c r="N54" s="245"/>
      <c r="O54" s="245"/>
      <c r="P54" s="245"/>
      <c r="Q54" s="236"/>
    </row>
    <row r="55" spans="1:17" ht="17.25" thickBot="1">
      <c r="A55" s="31" t="s">
        <v>146</v>
      </c>
      <c r="B55" s="182"/>
      <c r="C55" s="181"/>
      <c r="D55" s="181">
        <v>8</v>
      </c>
      <c r="E55" s="181"/>
      <c r="F55" s="181"/>
      <c r="G55" s="13">
        <f>SUM(B55:F55)</f>
        <v>8</v>
      </c>
      <c r="H55" s="13"/>
      <c r="I55" s="181">
        <v>8</v>
      </c>
      <c r="J55" s="181"/>
      <c r="K55" s="181"/>
      <c r="L55" s="81">
        <f>SUM(H55:K55)</f>
        <v>8</v>
      </c>
      <c r="M55" s="234"/>
      <c r="N55" s="245"/>
      <c r="O55" s="245"/>
      <c r="P55" s="245"/>
      <c r="Q55" s="236"/>
    </row>
    <row r="56" spans="1:17" ht="17.25" thickBot="1">
      <c r="A56" s="180" t="s">
        <v>9</v>
      </c>
      <c r="B56" s="13"/>
      <c r="C56" s="181"/>
      <c r="D56" s="181"/>
      <c r="E56" s="181"/>
      <c r="F56" s="181"/>
      <c r="G56" s="13">
        <f>SUM(G50:G55)</f>
        <v>40</v>
      </c>
      <c r="H56" s="13"/>
      <c r="I56" s="181"/>
      <c r="J56" s="181"/>
      <c r="K56" s="181"/>
      <c r="L56" s="181">
        <f>SUM(L50:L55)</f>
        <v>23</v>
      </c>
      <c r="M56" s="226"/>
      <c r="N56" s="227"/>
      <c r="O56" s="227"/>
      <c r="P56" s="227"/>
      <c r="Q56" s="228"/>
    </row>
    <row r="57" spans="1:17">
      <c r="K57" s="179"/>
    </row>
    <row r="61" spans="1:17">
      <c r="K61" s="179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Q61"/>
  <sheetViews>
    <sheetView topLeftCell="A34" zoomScale="115" zoomScaleNormal="115" workbookViewId="0">
      <selection activeCell="D56" sqref="D56"/>
    </sheetView>
  </sheetViews>
  <sheetFormatPr defaultRowHeight="16.5"/>
  <cols>
    <col min="1" max="1" width="26.875" style="2" customWidth="1"/>
    <col min="2" max="2" width="6.625" style="4" customWidth="1"/>
    <col min="3" max="6" width="6.625" style="188" customWidth="1"/>
    <col min="7" max="7" width="7.625" style="4" customWidth="1"/>
    <col min="8" max="8" width="7.75" style="188" customWidth="1"/>
    <col min="9" max="10" width="6.625" style="188" customWidth="1"/>
    <col min="11" max="11" width="9.25" style="188" customWidth="1"/>
    <col min="12" max="13" width="6.625" style="188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167</v>
      </c>
      <c r="B3" s="10"/>
      <c r="C3" s="184"/>
      <c r="D3" s="184"/>
      <c r="E3" s="184"/>
      <c r="F3" s="184"/>
      <c r="G3" s="10"/>
      <c r="H3" s="184"/>
      <c r="I3" s="184"/>
      <c r="J3" s="184"/>
      <c r="K3" s="184"/>
      <c r="L3" s="184"/>
      <c r="M3" s="184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186"/>
      <c r="D6" s="186"/>
      <c r="E6" s="186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186">
        <v>4</v>
      </c>
      <c r="D7" s="186"/>
      <c r="E7" s="186"/>
      <c r="F7" s="25">
        <f t="shared" ref="F7:F44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4" si="1">SUM(G7:L7)</f>
        <v>4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186"/>
      <c r="D8" s="186"/>
      <c r="E8" s="186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186">
        <v>70</v>
      </c>
      <c r="D9" s="186"/>
      <c r="E9" s="186"/>
      <c r="F9" s="25">
        <f t="shared" si="0"/>
        <v>70</v>
      </c>
      <c r="G9" s="19"/>
      <c r="H9" s="18"/>
      <c r="I9" s="18"/>
      <c r="J9" s="18">
        <v>70</v>
      </c>
      <c r="K9" s="18"/>
      <c r="L9" s="18"/>
      <c r="M9" s="27">
        <f t="shared" si="1"/>
        <v>70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186">
        <v>8</v>
      </c>
      <c r="D10" s="186"/>
      <c r="E10" s="186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00"/>
      <c r="O10" s="200"/>
      <c r="P10" s="200"/>
      <c r="Q10" s="200"/>
    </row>
    <row r="11" spans="1:17" ht="18" customHeight="1" thickBot="1">
      <c r="A11" s="142" t="s">
        <v>148</v>
      </c>
      <c r="B11" s="13">
        <v>175</v>
      </c>
      <c r="C11" s="186">
        <v>12</v>
      </c>
      <c r="D11" s="186"/>
      <c r="E11" s="186"/>
      <c r="F11" s="25">
        <f t="shared" si="0"/>
        <v>187</v>
      </c>
      <c r="G11" s="19">
        <v>12</v>
      </c>
      <c r="H11" s="18"/>
      <c r="I11" s="18"/>
      <c r="J11" s="18"/>
      <c r="K11" s="18"/>
      <c r="L11" s="18"/>
      <c r="M11" s="27">
        <f t="shared" si="1"/>
        <v>12</v>
      </c>
      <c r="N11" s="199" t="s">
        <v>55</v>
      </c>
      <c r="O11" s="200"/>
      <c r="P11" s="200"/>
      <c r="Q11" s="200"/>
    </row>
    <row r="12" spans="1:17" ht="18" customHeight="1" thickBot="1">
      <c r="A12" s="142" t="s">
        <v>120</v>
      </c>
      <c r="B12" s="13"/>
      <c r="C12" s="186">
        <v>7</v>
      </c>
      <c r="D12" s="186"/>
      <c r="E12" s="186"/>
      <c r="F12" s="25">
        <f t="shared" si="0"/>
        <v>7</v>
      </c>
      <c r="G12" s="19">
        <v>2</v>
      </c>
      <c r="H12" s="18"/>
      <c r="I12" s="18"/>
      <c r="J12" s="18">
        <v>5</v>
      </c>
      <c r="K12" s="18"/>
      <c r="L12" s="18"/>
      <c r="M12" s="27">
        <f t="shared" si="1"/>
        <v>7</v>
      </c>
      <c r="N12" s="208" t="s">
        <v>54</v>
      </c>
      <c r="O12" s="209"/>
      <c r="P12" s="209"/>
      <c r="Q12" s="210"/>
    </row>
    <row r="13" spans="1:17" ht="18" customHeight="1" thickBot="1">
      <c r="A13" s="142" t="s">
        <v>16</v>
      </c>
      <c r="B13" s="13"/>
      <c r="C13" s="186">
        <v>19</v>
      </c>
      <c r="D13" s="186"/>
      <c r="E13" s="186"/>
      <c r="F13" s="25">
        <f t="shared" si="0"/>
        <v>19</v>
      </c>
      <c r="G13" s="19">
        <v>17</v>
      </c>
      <c r="H13" s="18"/>
      <c r="I13" s="18"/>
      <c r="J13" s="18">
        <v>2</v>
      </c>
      <c r="K13" s="18"/>
      <c r="L13" s="18"/>
      <c r="M13" s="27">
        <f t="shared" si="1"/>
        <v>19</v>
      </c>
      <c r="N13" s="211"/>
      <c r="O13" s="212"/>
      <c r="P13" s="212"/>
      <c r="Q13" s="213"/>
    </row>
    <row r="14" spans="1:17" ht="18" customHeight="1" thickBot="1">
      <c r="A14" s="142" t="s">
        <v>106</v>
      </c>
      <c r="B14" s="13"/>
      <c r="C14" s="186">
        <v>9</v>
      </c>
      <c r="D14" s="186"/>
      <c r="E14" s="186"/>
      <c r="F14" s="25">
        <f t="shared" si="0"/>
        <v>9</v>
      </c>
      <c r="G14" s="19">
        <v>4</v>
      </c>
      <c r="H14" s="18"/>
      <c r="I14" s="18"/>
      <c r="J14" s="18">
        <v>5</v>
      </c>
      <c r="K14" s="18"/>
      <c r="L14" s="18"/>
      <c r="M14" s="27">
        <f t="shared" si="1"/>
        <v>9</v>
      </c>
      <c r="N14" s="211"/>
      <c r="O14" s="212"/>
      <c r="P14" s="212"/>
      <c r="Q14" s="213"/>
    </row>
    <row r="15" spans="1:17" ht="18" customHeight="1" thickBot="1">
      <c r="A15" s="142" t="s">
        <v>31</v>
      </c>
      <c r="B15" s="13"/>
      <c r="C15" s="186">
        <v>4</v>
      </c>
      <c r="D15" s="186"/>
      <c r="E15" s="186"/>
      <c r="F15" s="25">
        <f t="shared" si="0"/>
        <v>4</v>
      </c>
      <c r="G15" s="19">
        <v>4</v>
      </c>
      <c r="H15" s="18"/>
      <c r="I15" s="18"/>
      <c r="J15" s="18"/>
      <c r="K15" s="18"/>
      <c r="L15" s="18"/>
      <c r="M15" s="27">
        <f t="shared" si="1"/>
        <v>4</v>
      </c>
      <c r="N15" s="246"/>
      <c r="O15" s="247"/>
      <c r="P15" s="247"/>
      <c r="Q15" s="248"/>
    </row>
    <row r="16" spans="1:17" ht="18" customHeight="1" thickBot="1">
      <c r="A16" s="142" t="s">
        <v>73</v>
      </c>
      <c r="B16" s="13"/>
      <c r="C16" s="186">
        <v>5</v>
      </c>
      <c r="D16" s="186"/>
      <c r="E16" s="186"/>
      <c r="F16" s="25">
        <f t="shared" si="0"/>
        <v>5</v>
      </c>
      <c r="G16" s="19">
        <v>5</v>
      </c>
      <c r="H16" s="18"/>
      <c r="I16" s="18"/>
      <c r="J16" s="18"/>
      <c r="K16" s="18"/>
      <c r="L16" s="18"/>
      <c r="M16" s="27">
        <f t="shared" si="1"/>
        <v>5</v>
      </c>
      <c r="N16" s="208" t="s">
        <v>52</v>
      </c>
      <c r="O16" s="209"/>
      <c r="P16" s="209"/>
      <c r="Q16" s="210"/>
    </row>
    <row r="17" spans="1:17" ht="18" customHeight="1" thickBot="1">
      <c r="A17" s="142" t="s">
        <v>122</v>
      </c>
      <c r="B17" s="13"/>
      <c r="C17" s="186">
        <v>3</v>
      </c>
      <c r="D17" s="186"/>
      <c r="E17" s="186"/>
      <c r="F17" s="25">
        <f t="shared" si="0"/>
        <v>3</v>
      </c>
      <c r="G17" s="19">
        <v>2</v>
      </c>
      <c r="H17" s="18"/>
      <c r="I17" s="18"/>
      <c r="J17" s="18"/>
      <c r="K17" s="18">
        <v>1</v>
      </c>
      <c r="L17" s="18"/>
      <c r="M17" s="27">
        <f t="shared" si="1"/>
        <v>3</v>
      </c>
      <c r="N17" s="246"/>
      <c r="O17" s="247"/>
      <c r="P17" s="247"/>
      <c r="Q17" s="248"/>
    </row>
    <row r="18" spans="1:17" ht="18" customHeight="1" thickBot="1">
      <c r="A18" s="142" t="s">
        <v>123</v>
      </c>
      <c r="B18" s="13">
        <v>2</v>
      </c>
      <c r="C18" s="186">
        <v>12</v>
      </c>
      <c r="D18" s="186"/>
      <c r="E18" s="186"/>
      <c r="F18" s="25">
        <f t="shared" si="0"/>
        <v>14</v>
      </c>
      <c r="G18" s="19">
        <v>12</v>
      </c>
      <c r="H18" s="18"/>
      <c r="I18" s="18"/>
      <c r="J18" s="18"/>
      <c r="K18" s="18"/>
      <c r="L18" s="18"/>
      <c r="M18" s="27">
        <f t="shared" si="1"/>
        <v>12</v>
      </c>
      <c r="N18" s="208" t="s">
        <v>35</v>
      </c>
      <c r="O18" s="209"/>
      <c r="P18" s="209"/>
      <c r="Q18" s="210"/>
    </row>
    <row r="19" spans="1:17" ht="18" customHeight="1" thickBot="1">
      <c r="A19" s="142" t="s">
        <v>124</v>
      </c>
      <c r="B19" s="13"/>
      <c r="C19" s="186">
        <v>10</v>
      </c>
      <c r="D19" s="186"/>
      <c r="E19" s="186"/>
      <c r="F19" s="25">
        <f t="shared" si="0"/>
        <v>10</v>
      </c>
      <c r="G19" s="19">
        <v>7</v>
      </c>
      <c r="H19" s="18"/>
      <c r="I19" s="18"/>
      <c r="J19" s="18"/>
      <c r="K19" s="18">
        <v>3</v>
      </c>
      <c r="L19" s="18"/>
      <c r="M19" s="27">
        <f t="shared" si="1"/>
        <v>10</v>
      </c>
      <c r="N19" s="208" t="s">
        <v>52</v>
      </c>
      <c r="O19" s="209"/>
      <c r="P19" s="209"/>
      <c r="Q19" s="210"/>
    </row>
    <row r="20" spans="1:17" ht="18" customHeight="1" thickBot="1">
      <c r="A20" s="142" t="s">
        <v>125</v>
      </c>
      <c r="B20" s="13"/>
      <c r="C20" s="186">
        <v>8</v>
      </c>
      <c r="D20" s="186"/>
      <c r="E20" s="186"/>
      <c r="F20" s="25">
        <f t="shared" si="0"/>
        <v>8</v>
      </c>
      <c r="G20" s="19">
        <v>7</v>
      </c>
      <c r="H20" s="18"/>
      <c r="I20" s="18"/>
      <c r="J20" s="18"/>
      <c r="K20" s="18">
        <v>1</v>
      </c>
      <c r="L20" s="18"/>
      <c r="M20" s="27">
        <f t="shared" si="1"/>
        <v>8</v>
      </c>
      <c r="N20" s="211"/>
      <c r="O20" s="212"/>
      <c r="P20" s="212"/>
      <c r="Q20" s="213"/>
    </row>
    <row r="21" spans="1:17" ht="18" customHeight="1" thickBot="1">
      <c r="A21" s="142" t="s">
        <v>126</v>
      </c>
      <c r="B21" s="13"/>
      <c r="C21" s="186">
        <v>7</v>
      </c>
      <c r="D21" s="186"/>
      <c r="E21" s="186"/>
      <c r="F21" s="25">
        <f t="shared" si="0"/>
        <v>7</v>
      </c>
      <c r="G21" s="19">
        <v>6</v>
      </c>
      <c r="H21" s="18"/>
      <c r="I21" s="18"/>
      <c r="J21" s="18"/>
      <c r="K21" s="18"/>
      <c r="L21" s="18"/>
      <c r="M21" s="27">
        <f t="shared" si="1"/>
        <v>6</v>
      </c>
      <c r="N21" s="214"/>
      <c r="O21" s="237"/>
      <c r="P21" s="237"/>
      <c r="Q21" s="216"/>
    </row>
    <row r="22" spans="1:17" ht="18" customHeight="1" thickBot="1">
      <c r="A22" s="142" t="s">
        <v>127</v>
      </c>
      <c r="B22" s="13"/>
      <c r="C22" s="186">
        <v>20</v>
      </c>
      <c r="D22" s="186"/>
      <c r="E22" s="186"/>
      <c r="F22" s="25">
        <f t="shared" si="0"/>
        <v>20</v>
      </c>
      <c r="G22" s="19">
        <v>11</v>
      </c>
      <c r="H22" s="18"/>
      <c r="I22" s="18"/>
      <c r="J22" s="18"/>
      <c r="K22" s="18">
        <v>9</v>
      </c>
      <c r="L22" s="18"/>
      <c r="M22" s="27">
        <f t="shared" si="1"/>
        <v>20</v>
      </c>
      <c r="N22" s="208" t="s">
        <v>52</v>
      </c>
      <c r="O22" s="209"/>
      <c r="P22" s="209"/>
      <c r="Q22" s="210"/>
    </row>
    <row r="23" spans="1:17" ht="18" customHeight="1" thickBot="1">
      <c r="A23" s="142" t="s">
        <v>128</v>
      </c>
      <c r="B23" s="13"/>
      <c r="C23" s="186">
        <v>6</v>
      </c>
      <c r="D23" s="186"/>
      <c r="E23" s="186"/>
      <c r="F23" s="25">
        <f t="shared" si="0"/>
        <v>6</v>
      </c>
      <c r="G23" s="19">
        <v>6</v>
      </c>
      <c r="H23" s="18"/>
      <c r="I23" s="18"/>
      <c r="J23" s="18"/>
      <c r="K23" s="18"/>
      <c r="L23" s="18"/>
      <c r="M23" s="27">
        <f t="shared" si="1"/>
        <v>6</v>
      </c>
      <c r="N23" s="211"/>
      <c r="O23" s="212"/>
      <c r="P23" s="212"/>
      <c r="Q23" s="213"/>
    </row>
    <row r="24" spans="1:17" ht="18" customHeight="1" thickBot="1">
      <c r="A24" s="142" t="s">
        <v>129</v>
      </c>
      <c r="B24" s="13"/>
      <c r="C24" s="186">
        <v>5</v>
      </c>
      <c r="D24" s="186"/>
      <c r="E24" s="186"/>
      <c r="F24" s="25">
        <f t="shared" si="0"/>
        <v>5</v>
      </c>
      <c r="G24" s="19">
        <v>3</v>
      </c>
      <c r="H24" s="18"/>
      <c r="I24" s="18"/>
      <c r="J24" s="18"/>
      <c r="K24" s="18">
        <v>2</v>
      </c>
      <c r="L24" s="18"/>
      <c r="M24" s="27">
        <f t="shared" si="1"/>
        <v>5</v>
      </c>
      <c r="N24" s="211"/>
      <c r="O24" s="212"/>
      <c r="P24" s="212"/>
      <c r="Q24" s="213"/>
    </row>
    <row r="25" spans="1:17" ht="18" customHeight="1" thickBot="1">
      <c r="A25" s="142" t="s">
        <v>130</v>
      </c>
      <c r="B25" s="13"/>
      <c r="C25" s="186">
        <v>6</v>
      </c>
      <c r="D25" s="186"/>
      <c r="E25" s="186"/>
      <c r="F25" s="25">
        <f t="shared" si="0"/>
        <v>6</v>
      </c>
      <c r="G25" s="19">
        <v>6</v>
      </c>
      <c r="H25" s="18"/>
      <c r="I25" s="18"/>
      <c r="J25" s="18"/>
      <c r="K25" s="18"/>
      <c r="L25" s="18"/>
      <c r="M25" s="27">
        <f t="shared" si="1"/>
        <v>6</v>
      </c>
      <c r="N25" s="211"/>
      <c r="O25" s="212"/>
      <c r="P25" s="212"/>
      <c r="Q25" s="213"/>
    </row>
    <row r="26" spans="1:17" ht="18" customHeight="1" thickBot="1">
      <c r="A26" s="142" t="s">
        <v>27</v>
      </c>
      <c r="B26" s="13"/>
      <c r="C26" s="186">
        <v>10</v>
      </c>
      <c r="D26" s="186"/>
      <c r="E26" s="186"/>
      <c r="F26" s="25">
        <f t="shared" si="0"/>
        <v>10</v>
      </c>
      <c r="G26" s="19">
        <v>5</v>
      </c>
      <c r="H26" s="18"/>
      <c r="I26" s="18"/>
      <c r="J26" s="18"/>
      <c r="K26" s="18">
        <v>5</v>
      </c>
      <c r="L26" s="18"/>
      <c r="M26" s="27">
        <f t="shared" si="1"/>
        <v>10</v>
      </c>
      <c r="N26" s="211"/>
      <c r="O26" s="212"/>
      <c r="P26" s="212"/>
      <c r="Q26" s="213"/>
    </row>
    <row r="27" spans="1:17" ht="18" customHeight="1" thickBot="1">
      <c r="A27" s="142" t="s">
        <v>131</v>
      </c>
      <c r="B27" s="13"/>
      <c r="C27" s="186">
        <v>9</v>
      </c>
      <c r="D27" s="186"/>
      <c r="E27" s="186"/>
      <c r="F27" s="25">
        <f t="shared" si="0"/>
        <v>9</v>
      </c>
      <c r="G27" s="19">
        <v>9</v>
      </c>
      <c r="H27" s="18"/>
      <c r="I27" s="18"/>
      <c r="J27" s="18"/>
      <c r="K27" s="18"/>
      <c r="L27" s="18"/>
      <c r="M27" s="27">
        <f t="shared" si="1"/>
        <v>9</v>
      </c>
      <c r="N27" s="246"/>
      <c r="O27" s="247"/>
      <c r="P27" s="247"/>
      <c r="Q27" s="248"/>
    </row>
    <row r="28" spans="1:17" ht="18" customHeight="1" thickBot="1">
      <c r="A28" s="142" t="s">
        <v>132</v>
      </c>
      <c r="B28" s="13"/>
      <c r="C28" s="186">
        <v>12</v>
      </c>
      <c r="D28" s="186"/>
      <c r="E28" s="186"/>
      <c r="F28" s="25">
        <f t="shared" si="0"/>
        <v>12</v>
      </c>
      <c r="G28" s="19">
        <v>10</v>
      </c>
      <c r="H28" s="18"/>
      <c r="I28" s="18"/>
      <c r="J28" s="18">
        <v>2</v>
      </c>
      <c r="K28" s="18"/>
      <c r="L28" s="18"/>
      <c r="M28" s="27">
        <f t="shared" si="1"/>
        <v>12</v>
      </c>
      <c r="N28" s="233" t="s">
        <v>54</v>
      </c>
      <c r="O28" s="220"/>
      <c r="P28" s="220"/>
      <c r="Q28" s="221"/>
    </row>
    <row r="29" spans="1:17" ht="18" customHeight="1" thickBot="1">
      <c r="A29" s="142" t="s">
        <v>133</v>
      </c>
      <c r="B29" s="13"/>
      <c r="C29" s="186">
        <v>7</v>
      </c>
      <c r="D29" s="186"/>
      <c r="E29" s="186"/>
      <c r="F29" s="25">
        <f t="shared" si="0"/>
        <v>7</v>
      </c>
      <c r="G29" s="19">
        <v>7</v>
      </c>
      <c r="H29" s="18"/>
      <c r="I29" s="18"/>
      <c r="J29" s="18"/>
      <c r="K29" s="18"/>
      <c r="L29" s="18"/>
      <c r="M29" s="27">
        <f t="shared" si="1"/>
        <v>7</v>
      </c>
      <c r="N29" s="249"/>
      <c r="O29" s="250"/>
      <c r="P29" s="250"/>
      <c r="Q29" s="251"/>
    </row>
    <row r="30" spans="1:17" ht="18" customHeight="1" thickBot="1">
      <c r="A30" s="142" t="s">
        <v>47</v>
      </c>
      <c r="B30" s="13"/>
      <c r="C30" s="186">
        <v>11</v>
      </c>
      <c r="D30" s="186"/>
      <c r="E30" s="186"/>
      <c r="F30" s="25">
        <f t="shared" si="0"/>
        <v>11</v>
      </c>
      <c r="G30" s="19">
        <v>10</v>
      </c>
      <c r="H30" s="18"/>
      <c r="I30" s="18"/>
      <c r="J30" s="18"/>
      <c r="K30" s="18"/>
      <c r="L30" s="18"/>
      <c r="M30" s="27">
        <f t="shared" si="1"/>
        <v>10</v>
      </c>
      <c r="N30" s="208" t="s">
        <v>52</v>
      </c>
      <c r="O30" s="209"/>
      <c r="P30" s="209"/>
      <c r="Q30" s="210"/>
    </row>
    <row r="31" spans="1:17" ht="18" customHeight="1" thickBot="1">
      <c r="A31" s="142" t="s">
        <v>134</v>
      </c>
      <c r="B31" s="13"/>
      <c r="C31" s="186">
        <v>10</v>
      </c>
      <c r="D31" s="186"/>
      <c r="E31" s="186"/>
      <c r="F31" s="25">
        <f t="shared" si="0"/>
        <v>10</v>
      </c>
      <c r="G31" s="19">
        <v>9</v>
      </c>
      <c r="H31" s="18"/>
      <c r="I31" s="18"/>
      <c r="J31" s="18"/>
      <c r="K31" s="18"/>
      <c r="L31" s="18"/>
      <c r="M31" s="27">
        <f t="shared" si="1"/>
        <v>9</v>
      </c>
      <c r="N31" s="246"/>
      <c r="O31" s="247"/>
      <c r="P31" s="247"/>
      <c r="Q31" s="248"/>
    </row>
    <row r="32" spans="1:17" ht="18" customHeight="1" thickBot="1">
      <c r="A32" s="142" t="s">
        <v>135</v>
      </c>
      <c r="B32" s="13"/>
      <c r="C32" s="186">
        <v>2</v>
      </c>
      <c r="D32" s="186"/>
      <c r="E32" s="186"/>
      <c r="F32" s="25">
        <f t="shared" si="0"/>
        <v>2</v>
      </c>
      <c r="G32" s="19"/>
      <c r="H32" s="18"/>
      <c r="I32" s="18"/>
      <c r="J32" s="18">
        <v>2</v>
      </c>
      <c r="K32" s="18"/>
      <c r="L32" s="18"/>
      <c r="M32" s="27">
        <f t="shared" si="1"/>
        <v>2</v>
      </c>
      <c r="N32" s="233" t="s">
        <v>54</v>
      </c>
      <c r="O32" s="220"/>
      <c r="P32" s="220"/>
      <c r="Q32" s="221"/>
    </row>
    <row r="33" spans="1:17" ht="18" customHeight="1" thickBot="1">
      <c r="A33" s="142" t="s">
        <v>147</v>
      </c>
      <c r="B33" s="13"/>
      <c r="C33" s="186">
        <v>4</v>
      </c>
      <c r="D33" s="186"/>
      <c r="E33" s="186"/>
      <c r="F33" s="25">
        <f t="shared" si="0"/>
        <v>4</v>
      </c>
      <c r="G33" s="19"/>
      <c r="H33" s="18"/>
      <c r="I33" s="18"/>
      <c r="J33" s="18">
        <v>4</v>
      </c>
      <c r="K33" s="18"/>
      <c r="L33" s="18"/>
      <c r="M33" s="27"/>
      <c r="N33" s="249"/>
      <c r="O33" s="250"/>
      <c r="P33" s="250"/>
      <c r="Q33" s="251"/>
    </row>
    <row r="34" spans="1:17" ht="18" customHeight="1" thickBot="1">
      <c r="A34" s="143" t="s">
        <v>150</v>
      </c>
      <c r="B34" s="13"/>
      <c r="C34" s="186">
        <v>5</v>
      </c>
      <c r="D34" s="186">
        <v>4</v>
      </c>
      <c r="E34" s="186"/>
      <c r="F34" s="25">
        <v>9</v>
      </c>
      <c r="G34" s="19">
        <v>8</v>
      </c>
      <c r="H34" s="18"/>
      <c r="I34" s="18"/>
      <c r="J34" s="18"/>
      <c r="K34" s="18"/>
      <c r="L34" s="18"/>
      <c r="M34" s="27">
        <f t="shared" si="1"/>
        <v>8</v>
      </c>
      <c r="N34" s="208" t="s">
        <v>52</v>
      </c>
      <c r="O34" s="209"/>
      <c r="P34" s="209"/>
      <c r="Q34" s="210"/>
    </row>
    <row r="35" spans="1:17" ht="18" customHeight="1" thickBot="1">
      <c r="A35" s="143" t="s">
        <v>136</v>
      </c>
      <c r="B35" s="13"/>
      <c r="C35" s="186">
        <v>4</v>
      </c>
      <c r="D35" s="186">
        <v>3</v>
      </c>
      <c r="E35" s="186"/>
      <c r="F35" s="25">
        <f t="shared" si="0"/>
        <v>7</v>
      </c>
      <c r="G35" s="19">
        <v>8</v>
      </c>
      <c r="H35" s="18"/>
      <c r="I35" s="18"/>
      <c r="J35" s="18"/>
      <c r="K35" s="18"/>
      <c r="L35" s="18"/>
      <c r="M35" s="27">
        <f t="shared" si="1"/>
        <v>8</v>
      </c>
      <c r="N35" s="246"/>
      <c r="O35" s="247"/>
      <c r="P35" s="247"/>
      <c r="Q35" s="248"/>
    </row>
    <row r="36" spans="1:17" ht="18" customHeight="1" thickBot="1">
      <c r="A36" s="143" t="s">
        <v>137</v>
      </c>
      <c r="B36" s="13">
        <v>7</v>
      </c>
      <c r="C36" s="186">
        <v>26</v>
      </c>
      <c r="D36" s="186"/>
      <c r="E36" s="186"/>
      <c r="F36" s="25">
        <f t="shared" si="0"/>
        <v>33</v>
      </c>
      <c r="G36" s="19">
        <v>5</v>
      </c>
      <c r="H36" s="18"/>
      <c r="I36" s="18"/>
      <c r="J36" s="18"/>
      <c r="K36" s="18"/>
      <c r="L36" s="18"/>
      <c r="M36" s="27">
        <f t="shared" si="1"/>
        <v>5</v>
      </c>
      <c r="N36" s="208" t="s">
        <v>35</v>
      </c>
      <c r="O36" s="209"/>
      <c r="P36" s="209"/>
      <c r="Q36" s="210"/>
    </row>
    <row r="37" spans="1:17" ht="18" customHeight="1" thickBot="1">
      <c r="A37" s="143" t="s">
        <v>138</v>
      </c>
      <c r="B37" s="13">
        <v>21</v>
      </c>
      <c r="C37" s="186"/>
      <c r="D37" s="186"/>
      <c r="E37" s="186"/>
      <c r="F37" s="25">
        <f t="shared" si="0"/>
        <v>21</v>
      </c>
      <c r="G37" s="19">
        <v>4</v>
      </c>
      <c r="H37" s="18"/>
      <c r="I37" s="18"/>
      <c r="J37" s="18"/>
      <c r="K37" s="18"/>
      <c r="L37" s="18"/>
      <c r="M37" s="27">
        <f t="shared" si="1"/>
        <v>4</v>
      </c>
      <c r="N37" s="211"/>
      <c r="O37" s="212"/>
      <c r="P37" s="212"/>
      <c r="Q37" s="213"/>
    </row>
    <row r="38" spans="1:17" ht="18" customHeight="1" thickBot="1">
      <c r="A38" s="143" t="s">
        <v>139</v>
      </c>
      <c r="B38" s="13">
        <v>17</v>
      </c>
      <c r="C38" s="186"/>
      <c r="D38" s="186"/>
      <c r="E38" s="186"/>
      <c r="F38" s="25">
        <f t="shared" si="0"/>
        <v>17</v>
      </c>
      <c r="G38" s="19">
        <v>2</v>
      </c>
      <c r="H38" s="18"/>
      <c r="I38" s="18"/>
      <c r="J38" s="18"/>
      <c r="K38" s="18"/>
      <c r="L38" s="18"/>
      <c r="M38" s="27">
        <f t="shared" si="1"/>
        <v>2</v>
      </c>
      <c r="N38" s="211"/>
      <c r="O38" s="212"/>
      <c r="P38" s="212"/>
      <c r="Q38" s="213"/>
    </row>
    <row r="39" spans="1:17" ht="18" customHeight="1" thickBot="1">
      <c r="A39" s="144" t="s">
        <v>57</v>
      </c>
      <c r="B39" s="13">
        <v>48</v>
      </c>
      <c r="C39" s="186"/>
      <c r="D39" s="186"/>
      <c r="E39" s="186"/>
      <c r="F39" s="25">
        <f t="shared" si="0"/>
        <v>48</v>
      </c>
      <c r="G39" s="19">
        <v>48</v>
      </c>
      <c r="H39" s="18"/>
      <c r="I39" s="18"/>
      <c r="J39" s="18"/>
      <c r="K39" s="18"/>
      <c r="L39" s="18"/>
      <c r="M39" s="27">
        <f t="shared" si="1"/>
        <v>48</v>
      </c>
      <c r="N39" s="211"/>
      <c r="O39" s="212"/>
      <c r="P39" s="212"/>
      <c r="Q39" s="213"/>
    </row>
    <row r="40" spans="1:17" ht="18" customHeight="1" thickBot="1">
      <c r="A40" s="144" t="s">
        <v>140</v>
      </c>
      <c r="B40" s="13">
        <v>21</v>
      </c>
      <c r="C40" s="186"/>
      <c r="D40" s="186"/>
      <c r="E40" s="186"/>
      <c r="F40" s="25">
        <f t="shared" si="0"/>
        <v>21</v>
      </c>
      <c r="G40" s="19">
        <v>1</v>
      </c>
      <c r="H40" s="18"/>
      <c r="I40" s="18"/>
      <c r="J40" s="18"/>
      <c r="K40" s="18"/>
      <c r="L40" s="18"/>
      <c r="M40" s="27">
        <f t="shared" si="1"/>
        <v>1</v>
      </c>
      <c r="N40" s="246"/>
      <c r="O40" s="247"/>
      <c r="P40" s="247"/>
      <c r="Q40" s="248"/>
    </row>
    <row r="41" spans="1:17" ht="18" customHeight="1" thickBot="1">
      <c r="A41" s="145" t="s">
        <v>151</v>
      </c>
      <c r="B41" s="13"/>
      <c r="C41" s="186"/>
      <c r="D41" s="186">
        <v>6</v>
      </c>
      <c r="E41" s="186"/>
      <c r="F41" s="25"/>
      <c r="G41" s="19">
        <v>6</v>
      </c>
      <c r="H41" s="18"/>
      <c r="I41" s="18"/>
      <c r="J41" s="18"/>
      <c r="K41" s="18"/>
      <c r="L41" s="18"/>
      <c r="M41" s="27"/>
      <c r="N41" s="208" t="s">
        <v>53</v>
      </c>
      <c r="O41" s="209"/>
      <c r="P41" s="209"/>
      <c r="Q41" s="210"/>
    </row>
    <row r="42" spans="1:17" ht="18" customHeight="1" thickBot="1">
      <c r="A42" s="145" t="s">
        <v>142</v>
      </c>
      <c r="B42" s="13"/>
      <c r="C42" s="186"/>
      <c r="D42" s="186"/>
      <c r="E42" s="186"/>
      <c r="F42" s="25"/>
      <c r="G42" s="19"/>
      <c r="H42" s="18"/>
      <c r="I42" s="18"/>
      <c r="J42" s="18"/>
      <c r="K42" s="18"/>
      <c r="L42" s="18"/>
      <c r="M42" s="27"/>
      <c r="N42" s="211"/>
      <c r="O42" s="212"/>
      <c r="P42" s="212"/>
      <c r="Q42" s="213"/>
    </row>
    <row r="43" spans="1:17" ht="18" customHeight="1" thickBot="1">
      <c r="A43" s="145" t="s">
        <v>141</v>
      </c>
      <c r="B43" s="13"/>
      <c r="C43" s="186"/>
      <c r="D43" s="186">
        <v>1</v>
      </c>
      <c r="E43" s="186"/>
      <c r="F43" s="25">
        <f t="shared" si="0"/>
        <v>1</v>
      </c>
      <c r="G43" s="19">
        <v>1</v>
      </c>
      <c r="H43" s="18"/>
      <c r="I43" s="18"/>
      <c r="J43" s="18"/>
      <c r="K43" s="18"/>
      <c r="L43" s="18"/>
      <c r="M43" s="27">
        <f t="shared" si="1"/>
        <v>1</v>
      </c>
      <c r="N43" s="211"/>
      <c r="O43" s="212"/>
      <c r="P43" s="212"/>
      <c r="Q43" s="213"/>
    </row>
    <row r="44" spans="1:17" ht="18" customHeight="1" thickBot="1">
      <c r="A44" s="145" t="s">
        <v>30</v>
      </c>
      <c r="B44" s="13"/>
      <c r="C44" s="186"/>
      <c r="D44" s="186">
        <v>4</v>
      </c>
      <c r="E44" s="186"/>
      <c r="F44" s="25">
        <f t="shared" si="0"/>
        <v>4</v>
      </c>
      <c r="G44" s="19">
        <v>4</v>
      </c>
      <c r="H44" s="18"/>
      <c r="I44" s="18"/>
      <c r="J44" s="18"/>
      <c r="K44" s="18"/>
      <c r="L44" s="18"/>
      <c r="M44" s="27">
        <f t="shared" si="1"/>
        <v>4</v>
      </c>
      <c r="N44" s="211"/>
      <c r="O44" s="212"/>
      <c r="P44" s="212"/>
      <c r="Q44" s="213"/>
    </row>
    <row r="45" spans="1:17" ht="18" customHeight="1" thickBot="1">
      <c r="A45" s="145" t="s">
        <v>149</v>
      </c>
      <c r="B45" s="13"/>
      <c r="C45" s="186"/>
      <c r="D45" s="186">
        <v>3</v>
      </c>
      <c r="E45" s="186"/>
      <c r="F45" s="25"/>
      <c r="G45" s="19">
        <v>3</v>
      </c>
      <c r="H45" s="18"/>
      <c r="I45" s="18"/>
      <c r="J45" s="18"/>
      <c r="K45" s="18"/>
      <c r="L45" s="18"/>
      <c r="M45" s="27"/>
      <c r="N45" s="246"/>
      <c r="O45" s="247"/>
      <c r="P45" s="247"/>
      <c r="Q45" s="248"/>
    </row>
    <row r="46" spans="1:17" ht="17.25" thickBot="1">
      <c r="A46" s="13" t="s">
        <v>51</v>
      </c>
      <c r="B46" s="186"/>
      <c r="C46" s="186"/>
      <c r="D46" s="186"/>
      <c r="E46" s="186"/>
      <c r="F46" s="13">
        <f>SUM(F6:F38)</f>
        <v>544</v>
      </c>
      <c r="G46" s="186"/>
      <c r="H46" s="186"/>
      <c r="I46" s="186"/>
      <c r="J46" s="186"/>
      <c r="K46" s="28">
        <f>SUM(K23:K38)</f>
        <v>7</v>
      </c>
      <c r="L46" s="186"/>
      <c r="M46" s="29"/>
      <c r="N46" s="229"/>
      <c r="O46" s="230"/>
      <c r="P46" s="230"/>
      <c r="Q46" s="230"/>
    </row>
    <row r="47" spans="1:17" ht="17.25" thickBot="1">
      <c r="A47" s="4"/>
      <c r="B47" s="188"/>
      <c r="F47" s="4"/>
      <c r="G47" s="188"/>
      <c r="M47" s="1"/>
      <c r="P47"/>
    </row>
    <row r="48" spans="1:17" ht="23.25" customHeight="1" thickBot="1">
      <c r="A48" s="204" t="s">
        <v>64</v>
      </c>
      <c r="B48" s="238" t="s">
        <v>3</v>
      </c>
      <c r="C48" s="239"/>
      <c r="D48" s="239"/>
      <c r="E48" s="239"/>
      <c r="F48" s="239"/>
      <c r="G48" s="239"/>
      <c r="H48" s="240" t="s">
        <v>108</v>
      </c>
      <c r="I48" s="241"/>
      <c r="J48" s="241"/>
      <c r="K48" s="241"/>
      <c r="L48" s="231"/>
      <c r="M48" s="240" t="s">
        <v>5</v>
      </c>
      <c r="N48" s="239"/>
      <c r="O48" s="239"/>
      <c r="P48" s="239"/>
      <c r="Q48" s="242"/>
    </row>
    <row r="49" spans="1:17" s="3" customFormat="1" ht="27.75" customHeight="1" thickBot="1">
      <c r="A49" s="204"/>
      <c r="B49" s="13" t="s">
        <v>33</v>
      </c>
      <c r="C49" s="14" t="s">
        <v>61</v>
      </c>
      <c r="D49" s="14" t="s">
        <v>62</v>
      </c>
      <c r="E49" s="14" t="s">
        <v>11</v>
      </c>
      <c r="F49" s="14" t="s">
        <v>13</v>
      </c>
      <c r="G49" s="24" t="s">
        <v>9</v>
      </c>
      <c r="H49" s="15" t="s">
        <v>61</v>
      </c>
      <c r="I49" s="14" t="s">
        <v>62</v>
      </c>
      <c r="J49" s="14" t="s">
        <v>42</v>
      </c>
      <c r="K49" s="14" t="s">
        <v>12</v>
      </c>
      <c r="L49" s="26" t="s">
        <v>9</v>
      </c>
      <c r="M49" s="233" t="s">
        <v>63</v>
      </c>
      <c r="N49" s="243"/>
      <c r="O49" s="243"/>
      <c r="P49" s="243"/>
      <c r="Q49" s="244"/>
    </row>
    <row r="50" spans="1:17" ht="17.25" thickBot="1">
      <c r="A50" s="31" t="s">
        <v>72</v>
      </c>
      <c r="B50" s="187">
        <v>6</v>
      </c>
      <c r="C50" s="186"/>
      <c r="D50" s="186">
        <v>8</v>
      </c>
      <c r="E50" s="186"/>
      <c r="F50" s="186"/>
      <c r="G50" s="13">
        <f>SUM(B50:F50)</f>
        <v>14</v>
      </c>
      <c r="H50" s="13"/>
      <c r="I50" s="186">
        <v>10</v>
      </c>
      <c r="J50" s="186"/>
      <c r="K50" s="186"/>
      <c r="L50" s="81">
        <f>SUM(H50:K50)</f>
        <v>10</v>
      </c>
      <c r="M50" s="234"/>
      <c r="N50" s="245"/>
      <c r="O50" s="245"/>
      <c r="P50" s="245"/>
      <c r="Q50" s="236"/>
    </row>
    <row r="51" spans="1:17" ht="17.25" thickBot="1">
      <c r="A51" s="31" t="s">
        <v>60</v>
      </c>
      <c r="B51" s="187"/>
      <c r="C51" s="186"/>
      <c r="D51" s="186"/>
      <c r="E51" s="186"/>
      <c r="F51" s="186"/>
      <c r="G51" s="13">
        <f t="shared" ref="G51:G53" si="2">SUM(B51:F51)</f>
        <v>0</v>
      </c>
      <c r="H51" s="13"/>
      <c r="I51" s="186"/>
      <c r="J51" s="186"/>
      <c r="K51" s="186"/>
      <c r="L51" s="81">
        <f t="shared" ref="L51:L53" si="3">SUM(H51:K51)</f>
        <v>0</v>
      </c>
      <c r="M51" s="234"/>
      <c r="N51" s="245"/>
      <c r="O51" s="245"/>
      <c r="P51" s="245"/>
      <c r="Q51" s="236"/>
    </row>
    <row r="52" spans="1:17" ht="17.25" thickBot="1">
      <c r="A52" s="31" t="s">
        <v>143</v>
      </c>
      <c r="B52" s="187">
        <v>1</v>
      </c>
      <c r="C52" s="186"/>
      <c r="D52" s="186">
        <v>8</v>
      </c>
      <c r="E52" s="186"/>
      <c r="F52" s="186"/>
      <c r="G52" s="13">
        <f t="shared" si="2"/>
        <v>9</v>
      </c>
      <c r="H52" s="13"/>
      <c r="I52" s="186">
        <v>1</v>
      </c>
      <c r="J52" s="186"/>
      <c r="K52" s="186"/>
      <c r="L52" s="81">
        <f t="shared" si="3"/>
        <v>1</v>
      </c>
      <c r="M52" s="234"/>
      <c r="N52" s="245"/>
      <c r="O52" s="245"/>
      <c r="P52" s="245"/>
      <c r="Q52" s="236"/>
    </row>
    <row r="53" spans="1:17" ht="17.25" thickBot="1">
      <c r="A53" s="31" t="s">
        <v>144</v>
      </c>
      <c r="B53" s="187">
        <v>7</v>
      </c>
      <c r="C53" s="186"/>
      <c r="D53" s="186"/>
      <c r="E53" s="186"/>
      <c r="F53" s="186"/>
      <c r="G53" s="13">
        <f t="shared" si="2"/>
        <v>7</v>
      </c>
      <c r="H53" s="13"/>
      <c r="I53" s="186">
        <v>2</v>
      </c>
      <c r="J53" s="186"/>
      <c r="K53" s="186"/>
      <c r="L53" s="81">
        <f t="shared" si="3"/>
        <v>2</v>
      </c>
      <c r="M53" s="234"/>
      <c r="N53" s="245"/>
      <c r="O53" s="245"/>
      <c r="P53" s="245"/>
      <c r="Q53" s="236"/>
    </row>
    <row r="54" spans="1:17" ht="17.25" thickBot="1">
      <c r="A54" s="31" t="s">
        <v>145</v>
      </c>
      <c r="B54" s="187"/>
      <c r="C54" s="186"/>
      <c r="D54" s="186">
        <v>4</v>
      </c>
      <c r="E54" s="186"/>
      <c r="F54" s="186"/>
      <c r="G54" s="13">
        <f>SUM(B54:F54)</f>
        <v>4</v>
      </c>
      <c r="H54" s="13"/>
      <c r="I54" s="186">
        <v>3</v>
      </c>
      <c r="J54" s="186"/>
      <c r="K54" s="186"/>
      <c r="L54" s="81">
        <f>SUM(H54:K54)</f>
        <v>3</v>
      </c>
      <c r="M54" s="234"/>
      <c r="N54" s="245"/>
      <c r="O54" s="245"/>
      <c r="P54" s="245"/>
      <c r="Q54" s="236"/>
    </row>
    <row r="55" spans="1:17" ht="17.25" thickBot="1">
      <c r="A55" s="31" t="s">
        <v>146</v>
      </c>
      <c r="B55" s="187"/>
      <c r="C55" s="186"/>
      <c r="D55" s="186">
        <v>6</v>
      </c>
      <c r="E55" s="186"/>
      <c r="F55" s="186"/>
      <c r="G55" s="13">
        <f>SUM(B55:F55)</f>
        <v>6</v>
      </c>
      <c r="H55" s="13"/>
      <c r="I55" s="186">
        <v>6</v>
      </c>
      <c r="J55" s="186"/>
      <c r="K55" s="186"/>
      <c r="L55" s="81">
        <f>SUM(H55:K55)</f>
        <v>6</v>
      </c>
      <c r="M55" s="234"/>
      <c r="N55" s="245"/>
      <c r="O55" s="245"/>
      <c r="P55" s="245"/>
      <c r="Q55" s="236"/>
    </row>
    <row r="56" spans="1:17" ht="17.25" thickBot="1">
      <c r="A56" s="185" t="s">
        <v>9</v>
      </c>
      <c r="B56" s="13"/>
      <c r="C56" s="186"/>
      <c r="D56" s="186"/>
      <c r="E56" s="186"/>
      <c r="F56" s="186"/>
      <c r="G56" s="13">
        <f>SUM(G50:G55)</f>
        <v>40</v>
      </c>
      <c r="H56" s="13"/>
      <c r="I56" s="186"/>
      <c r="J56" s="186"/>
      <c r="K56" s="186"/>
      <c r="L56" s="186">
        <f>SUM(L50:L55)</f>
        <v>22</v>
      </c>
      <c r="M56" s="226"/>
      <c r="N56" s="227"/>
      <c r="O56" s="227"/>
      <c r="P56" s="227"/>
      <c r="Q56" s="228"/>
    </row>
    <row r="57" spans="1:17">
      <c r="K57" s="184"/>
    </row>
    <row r="61" spans="1:17">
      <c r="K61" s="184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Q61"/>
  <sheetViews>
    <sheetView topLeftCell="A2" zoomScale="115" zoomScaleNormal="115" workbookViewId="0">
      <selection activeCell="D55" sqref="D55"/>
    </sheetView>
  </sheetViews>
  <sheetFormatPr defaultRowHeight="16.5"/>
  <cols>
    <col min="1" max="1" width="26.875" style="2" customWidth="1"/>
    <col min="2" max="2" width="6.625" style="4" customWidth="1"/>
    <col min="3" max="6" width="6.625" style="193" customWidth="1"/>
    <col min="7" max="7" width="7.625" style="4" customWidth="1"/>
    <col min="8" max="8" width="7.75" style="193" customWidth="1"/>
    <col min="9" max="10" width="6.625" style="193" customWidth="1"/>
    <col min="11" max="11" width="9.25" style="193" customWidth="1"/>
    <col min="12" max="13" width="6.625" style="193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157</v>
      </c>
      <c r="B3" s="10"/>
      <c r="C3" s="189"/>
      <c r="D3" s="189"/>
      <c r="E3" s="189"/>
      <c r="F3" s="189"/>
      <c r="G3" s="10"/>
      <c r="H3" s="189"/>
      <c r="I3" s="189"/>
      <c r="J3" s="189"/>
      <c r="K3" s="189"/>
      <c r="L3" s="189"/>
      <c r="M3" s="189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191"/>
      <c r="D6" s="191"/>
      <c r="E6" s="191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191">
        <v>3</v>
      </c>
      <c r="D7" s="191"/>
      <c r="E7" s="191"/>
      <c r="F7" s="25">
        <f t="shared" ref="F7:F45" si="0">SUM(B7:E7)</f>
        <v>3</v>
      </c>
      <c r="G7" s="17"/>
      <c r="H7" s="18"/>
      <c r="I7" s="18"/>
      <c r="J7" s="18">
        <v>3</v>
      </c>
      <c r="K7" s="18"/>
      <c r="L7" s="18"/>
      <c r="M7" s="27">
        <f t="shared" ref="M7:M44" si="1">SUM(G7:L7)</f>
        <v>3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191"/>
      <c r="D8" s="191"/>
      <c r="E8" s="191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191">
        <v>40</v>
      </c>
      <c r="D9" s="191"/>
      <c r="E9" s="191"/>
      <c r="F9" s="25">
        <f t="shared" si="0"/>
        <v>40</v>
      </c>
      <c r="G9" s="19"/>
      <c r="H9" s="18"/>
      <c r="I9" s="18"/>
      <c r="J9" s="18">
        <v>40</v>
      </c>
      <c r="K9" s="18"/>
      <c r="L9" s="18"/>
      <c r="M9" s="27">
        <f t="shared" si="1"/>
        <v>40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191">
        <v>16</v>
      </c>
      <c r="D10" s="191"/>
      <c r="E10" s="191"/>
      <c r="F10" s="25">
        <f t="shared" si="0"/>
        <v>16</v>
      </c>
      <c r="G10" s="19"/>
      <c r="H10" s="18"/>
      <c r="I10" s="18"/>
      <c r="J10" s="18">
        <v>16</v>
      </c>
      <c r="K10" s="18"/>
      <c r="L10" s="18"/>
      <c r="M10" s="27">
        <f t="shared" si="1"/>
        <v>16</v>
      </c>
      <c r="N10" s="200"/>
      <c r="O10" s="200"/>
      <c r="P10" s="200"/>
      <c r="Q10" s="200"/>
    </row>
    <row r="11" spans="1:17" ht="18" customHeight="1" thickBot="1">
      <c r="A11" s="142" t="s">
        <v>148</v>
      </c>
      <c r="B11" s="13">
        <v>175</v>
      </c>
      <c r="C11" s="191">
        <v>15</v>
      </c>
      <c r="D11" s="191"/>
      <c r="E11" s="191"/>
      <c r="F11" s="25">
        <f t="shared" si="0"/>
        <v>190</v>
      </c>
      <c r="G11" s="19">
        <v>8</v>
      </c>
      <c r="H11" s="18"/>
      <c r="I11" s="18"/>
      <c r="J11" s="18"/>
      <c r="K11" s="18"/>
      <c r="L11" s="18"/>
      <c r="M11" s="27">
        <f t="shared" si="1"/>
        <v>8</v>
      </c>
      <c r="N11" s="199" t="s">
        <v>55</v>
      </c>
      <c r="O11" s="200"/>
      <c r="P11" s="200"/>
      <c r="Q11" s="200"/>
    </row>
    <row r="12" spans="1:17" ht="18" customHeight="1" thickBot="1">
      <c r="A12" s="142" t="s">
        <v>120</v>
      </c>
      <c r="B12" s="13"/>
      <c r="C12" s="191">
        <v>5</v>
      </c>
      <c r="D12" s="191"/>
      <c r="E12" s="191"/>
      <c r="F12" s="25">
        <f t="shared" si="0"/>
        <v>5</v>
      </c>
      <c r="G12" s="19">
        <v>1</v>
      </c>
      <c r="H12" s="18"/>
      <c r="I12" s="18"/>
      <c r="J12" s="18">
        <v>4</v>
      </c>
      <c r="K12" s="18"/>
      <c r="L12" s="18"/>
      <c r="M12" s="27">
        <f t="shared" si="1"/>
        <v>5</v>
      </c>
      <c r="N12" s="208" t="s">
        <v>54</v>
      </c>
      <c r="O12" s="209"/>
      <c r="P12" s="209"/>
      <c r="Q12" s="210"/>
    </row>
    <row r="13" spans="1:17" ht="18" customHeight="1" thickBot="1">
      <c r="A13" s="142" t="s">
        <v>16</v>
      </c>
      <c r="B13" s="13"/>
      <c r="C13" s="191">
        <v>16</v>
      </c>
      <c r="D13" s="191"/>
      <c r="E13" s="191"/>
      <c r="F13" s="25">
        <f t="shared" si="0"/>
        <v>16</v>
      </c>
      <c r="G13" s="19">
        <v>9</v>
      </c>
      <c r="H13" s="18"/>
      <c r="I13" s="18"/>
      <c r="J13" s="18">
        <v>7</v>
      </c>
      <c r="K13" s="18"/>
      <c r="L13" s="18"/>
      <c r="M13" s="27">
        <f t="shared" si="1"/>
        <v>16</v>
      </c>
      <c r="N13" s="211"/>
      <c r="O13" s="212"/>
      <c r="P13" s="212"/>
      <c r="Q13" s="213"/>
    </row>
    <row r="14" spans="1:17" ht="18" customHeight="1" thickBot="1">
      <c r="A14" s="142" t="s">
        <v>106</v>
      </c>
      <c r="B14" s="13"/>
      <c r="C14" s="191">
        <v>13</v>
      </c>
      <c r="D14" s="191"/>
      <c r="E14" s="191"/>
      <c r="F14" s="25">
        <f t="shared" si="0"/>
        <v>13</v>
      </c>
      <c r="G14" s="19">
        <v>4</v>
      </c>
      <c r="H14" s="18"/>
      <c r="I14" s="18"/>
      <c r="J14" s="18">
        <v>9</v>
      </c>
      <c r="K14" s="18"/>
      <c r="L14" s="18"/>
      <c r="M14" s="27">
        <f t="shared" si="1"/>
        <v>13</v>
      </c>
      <c r="N14" s="211"/>
      <c r="O14" s="212"/>
      <c r="P14" s="212"/>
      <c r="Q14" s="213"/>
    </row>
    <row r="15" spans="1:17" ht="18" customHeight="1" thickBot="1">
      <c r="A15" s="142" t="s">
        <v>31</v>
      </c>
      <c r="B15" s="13"/>
      <c r="C15" s="191">
        <v>8</v>
      </c>
      <c r="D15" s="191"/>
      <c r="E15" s="191"/>
      <c r="F15" s="25">
        <f t="shared" si="0"/>
        <v>8</v>
      </c>
      <c r="G15" s="19">
        <v>8</v>
      </c>
      <c r="H15" s="18"/>
      <c r="I15" s="18"/>
      <c r="J15" s="18"/>
      <c r="K15" s="18"/>
      <c r="L15" s="18"/>
      <c r="M15" s="27">
        <f t="shared" si="1"/>
        <v>8</v>
      </c>
      <c r="N15" s="246"/>
      <c r="O15" s="247"/>
      <c r="P15" s="247"/>
      <c r="Q15" s="248"/>
    </row>
    <row r="16" spans="1:17" ht="18" customHeight="1" thickBot="1">
      <c r="A16" s="142" t="s">
        <v>73</v>
      </c>
      <c r="B16" s="13"/>
      <c r="C16" s="191">
        <v>5</v>
      </c>
      <c r="D16" s="191"/>
      <c r="E16" s="191"/>
      <c r="F16" s="25">
        <f t="shared" si="0"/>
        <v>5</v>
      </c>
      <c r="G16" s="19">
        <v>4</v>
      </c>
      <c r="H16" s="18"/>
      <c r="I16" s="18"/>
      <c r="J16" s="18"/>
      <c r="K16" s="18">
        <v>1</v>
      </c>
      <c r="L16" s="18"/>
      <c r="M16" s="27">
        <f t="shared" si="1"/>
        <v>5</v>
      </c>
      <c r="N16" s="208" t="s">
        <v>52</v>
      </c>
      <c r="O16" s="209"/>
      <c r="P16" s="209"/>
      <c r="Q16" s="210"/>
    </row>
    <row r="17" spans="1:17" ht="18" customHeight="1" thickBot="1">
      <c r="A17" s="142" t="s">
        <v>122</v>
      </c>
      <c r="B17" s="13"/>
      <c r="C17" s="191">
        <v>3</v>
      </c>
      <c r="D17" s="191"/>
      <c r="E17" s="191"/>
      <c r="F17" s="25">
        <f t="shared" si="0"/>
        <v>3</v>
      </c>
      <c r="G17" s="19">
        <v>1</v>
      </c>
      <c r="H17" s="18"/>
      <c r="I17" s="18"/>
      <c r="J17" s="18"/>
      <c r="K17" s="18">
        <v>2</v>
      </c>
      <c r="L17" s="18"/>
      <c r="M17" s="27">
        <f t="shared" si="1"/>
        <v>3</v>
      </c>
      <c r="N17" s="246"/>
      <c r="O17" s="247"/>
      <c r="P17" s="247"/>
      <c r="Q17" s="248"/>
    </row>
    <row r="18" spans="1:17" ht="18" customHeight="1" thickBot="1">
      <c r="A18" s="142" t="s">
        <v>123</v>
      </c>
      <c r="B18" s="13">
        <v>2</v>
      </c>
      <c r="C18" s="191">
        <v>12</v>
      </c>
      <c r="D18" s="191">
        <v>12</v>
      </c>
      <c r="E18" s="191"/>
      <c r="F18" s="25">
        <f t="shared" si="0"/>
        <v>26</v>
      </c>
      <c r="G18" s="19">
        <v>11</v>
      </c>
      <c r="H18" s="18">
        <v>2</v>
      </c>
      <c r="I18" s="18"/>
      <c r="J18" s="18"/>
      <c r="K18" s="18"/>
      <c r="L18" s="18"/>
      <c r="M18" s="27">
        <f t="shared" si="1"/>
        <v>13</v>
      </c>
      <c r="N18" s="208" t="s">
        <v>35</v>
      </c>
      <c r="O18" s="209"/>
      <c r="P18" s="209"/>
      <c r="Q18" s="210"/>
    </row>
    <row r="19" spans="1:17" ht="18" customHeight="1" thickBot="1">
      <c r="A19" s="142" t="s">
        <v>124</v>
      </c>
      <c r="B19" s="13"/>
      <c r="C19" s="191">
        <v>8</v>
      </c>
      <c r="D19" s="191"/>
      <c r="E19" s="191"/>
      <c r="F19" s="25">
        <f t="shared" si="0"/>
        <v>8</v>
      </c>
      <c r="G19" s="19">
        <v>4</v>
      </c>
      <c r="H19" s="18"/>
      <c r="I19" s="18"/>
      <c r="J19" s="18"/>
      <c r="K19" s="18">
        <v>4</v>
      </c>
      <c r="L19" s="18"/>
      <c r="M19" s="27">
        <f t="shared" si="1"/>
        <v>8</v>
      </c>
      <c r="N19" s="208" t="s">
        <v>52</v>
      </c>
      <c r="O19" s="209"/>
      <c r="P19" s="209"/>
      <c r="Q19" s="210"/>
    </row>
    <row r="20" spans="1:17" ht="18" customHeight="1" thickBot="1">
      <c r="A20" s="142" t="s">
        <v>125</v>
      </c>
      <c r="B20" s="13"/>
      <c r="C20" s="191">
        <v>9</v>
      </c>
      <c r="D20" s="191"/>
      <c r="E20" s="191"/>
      <c r="F20" s="25">
        <f t="shared" si="0"/>
        <v>9</v>
      </c>
      <c r="G20" s="19">
        <v>5</v>
      </c>
      <c r="H20" s="18"/>
      <c r="I20" s="18"/>
      <c r="J20" s="18"/>
      <c r="K20" s="18">
        <v>4</v>
      </c>
      <c r="L20" s="18"/>
      <c r="M20" s="27">
        <f t="shared" si="1"/>
        <v>9</v>
      </c>
      <c r="N20" s="211"/>
      <c r="O20" s="212"/>
      <c r="P20" s="212"/>
      <c r="Q20" s="213"/>
    </row>
    <row r="21" spans="1:17" ht="18" customHeight="1" thickBot="1">
      <c r="A21" s="142" t="s">
        <v>126</v>
      </c>
      <c r="B21" s="13"/>
      <c r="C21" s="191">
        <v>2</v>
      </c>
      <c r="D21" s="191">
        <v>7</v>
      </c>
      <c r="E21" s="191"/>
      <c r="F21" s="25">
        <f t="shared" si="0"/>
        <v>9</v>
      </c>
      <c r="G21" s="19">
        <v>1</v>
      </c>
      <c r="H21" s="18"/>
      <c r="I21" s="18"/>
      <c r="J21" s="18"/>
      <c r="K21" s="18">
        <v>8</v>
      </c>
      <c r="L21" s="18"/>
      <c r="M21" s="27">
        <f t="shared" si="1"/>
        <v>9</v>
      </c>
      <c r="N21" s="214"/>
      <c r="O21" s="237"/>
      <c r="P21" s="237"/>
      <c r="Q21" s="216"/>
    </row>
    <row r="22" spans="1:17" ht="18" customHeight="1" thickBot="1">
      <c r="A22" s="142" t="s">
        <v>127</v>
      </c>
      <c r="B22" s="13"/>
      <c r="C22" s="191">
        <v>9</v>
      </c>
      <c r="D22" s="191"/>
      <c r="E22" s="191"/>
      <c r="F22" s="25">
        <f t="shared" si="0"/>
        <v>9</v>
      </c>
      <c r="G22" s="19">
        <v>9</v>
      </c>
      <c r="H22" s="18"/>
      <c r="I22" s="18"/>
      <c r="J22" s="18"/>
      <c r="K22" s="18"/>
      <c r="L22" s="18"/>
      <c r="M22" s="27">
        <f t="shared" si="1"/>
        <v>9</v>
      </c>
      <c r="N22" s="208" t="s">
        <v>52</v>
      </c>
      <c r="O22" s="209"/>
      <c r="P22" s="209"/>
      <c r="Q22" s="210"/>
    </row>
    <row r="23" spans="1:17" ht="18" customHeight="1" thickBot="1">
      <c r="A23" s="142" t="s">
        <v>128</v>
      </c>
      <c r="B23" s="13"/>
      <c r="C23" s="191">
        <v>8</v>
      </c>
      <c r="D23" s="191"/>
      <c r="E23" s="191"/>
      <c r="F23" s="25">
        <f t="shared" si="0"/>
        <v>8</v>
      </c>
      <c r="G23" s="19">
        <v>6</v>
      </c>
      <c r="H23" s="18"/>
      <c r="I23" s="18"/>
      <c r="J23" s="18"/>
      <c r="K23" s="18">
        <v>2</v>
      </c>
      <c r="L23" s="18"/>
      <c r="M23" s="27">
        <f t="shared" si="1"/>
        <v>8</v>
      </c>
      <c r="N23" s="211"/>
      <c r="O23" s="212"/>
      <c r="P23" s="212"/>
      <c r="Q23" s="213"/>
    </row>
    <row r="24" spans="1:17" ht="18" customHeight="1" thickBot="1">
      <c r="A24" s="142" t="s">
        <v>129</v>
      </c>
      <c r="B24" s="13"/>
      <c r="C24" s="191">
        <v>6</v>
      </c>
      <c r="D24" s="191"/>
      <c r="E24" s="191"/>
      <c r="F24" s="25">
        <f t="shared" si="0"/>
        <v>6</v>
      </c>
      <c r="G24" s="19">
        <v>2</v>
      </c>
      <c r="H24" s="18"/>
      <c r="I24" s="18"/>
      <c r="J24" s="18"/>
      <c r="K24" s="18">
        <v>4</v>
      </c>
      <c r="L24" s="18"/>
      <c r="M24" s="27">
        <f t="shared" si="1"/>
        <v>6</v>
      </c>
      <c r="N24" s="211"/>
      <c r="O24" s="212"/>
      <c r="P24" s="212"/>
      <c r="Q24" s="213"/>
    </row>
    <row r="25" spans="1:17" ht="18" customHeight="1" thickBot="1">
      <c r="A25" s="142" t="s">
        <v>130</v>
      </c>
      <c r="B25" s="13"/>
      <c r="C25" s="191">
        <v>4</v>
      </c>
      <c r="D25" s="191"/>
      <c r="E25" s="191"/>
      <c r="F25" s="25">
        <f t="shared" si="0"/>
        <v>4</v>
      </c>
      <c r="G25" s="19">
        <v>2</v>
      </c>
      <c r="H25" s="18"/>
      <c r="I25" s="18"/>
      <c r="J25" s="18"/>
      <c r="K25" s="18">
        <v>2</v>
      </c>
      <c r="L25" s="18"/>
      <c r="M25" s="27">
        <f t="shared" si="1"/>
        <v>4</v>
      </c>
      <c r="N25" s="211"/>
      <c r="O25" s="212"/>
      <c r="P25" s="212"/>
      <c r="Q25" s="213"/>
    </row>
    <row r="26" spans="1:17" ht="18" customHeight="1" thickBot="1">
      <c r="A26" s="142" t="s">
        <v>27</v>
      </c>
      <c r="B26" s="13"/>
      <c r="C26" s="191">
        <v>9</v>
      </c>
      <c r="D26" s="191"/>
      <c r="E26" s="191"/>
      <c r="F26" s="25">
        <f t="shared" si="0"/>
        <v>9</v>
      </c>
      <c r="G26" s="19">
        <v>7</v>
      </c>
      <c r="H26" s="18"/>
      <c r="I26" s="18"/>
      <c r="J26" s="18"/>
      <c r="K26" s="18">
        <v>2</v>
      </c>
      <c r="L26" s="18"/>
      <c r="M26" s="27">
        <f t="shared" si="1"/>
        <v>9</v>
      </c>
      <c r="N26" s="211"/>
      <c r="O26" s="212"/>
      <c r="P26" s="212"/>
      <c r="Q26" s="213"/>
    </row>
    <row r="27" spans="1:17" ht="18" customHeight="1" thickBot="1">
      <c r="A27" s="142" t="s">
        <v>131</v>
      </c>
      <c r="B27" s="13"/>
      <c r="C27" s="191">
        <v>10</v>
      </c>
      <c r="D27" s="191"/>
      <c r="E27" s="191"/>
      <c r="F27" s="25">
        <f t="shared" si="0"/>
        <v>10</v>
      </c>
      <c r="G27" s="19">
        <v>6</v>
      </c>
      <c r="H27" s="18">
        <v>2</v>
      </c>
      <c r="I27" s="18"/>
      <c r="J27" s="18"/>
      <c r="K27" s="18">
        <v>2</v>
      </c>
      <c r="L27" s="18"/>
      <c r="M27" s="27">
        <f t="shared" si="1"/>
        <v>10</v>
      </c>
      <c r="N27" s="246"/>
      <c r="O27" s="247"/>
      <c r="P27" s="247"/>
      <c r="Q27" s="248"/>
    </row>
    <row r="28" spans="1:17" ht="18" customHeight="1" thickBot="1">
      <c r="A28" s="142" t="s">
        <v>132</v>
      </c>
      <c r="B28" s="13"/>
      <c r="C28" s="191">
        <v>10</v>
      </c>
      <c r="D28" s="191"/>
      <c r="E28" s="191"/>
      <c r="F28" s="25">
        <f t="shared" si="0"/>
        <v>10</v>
      </c>
      <c r="G28" s="19">
        <v>10</v>
      </c>
      <c r="H28" s="18"/>
      <c r="I28" s="18"/>
      <c r="J28" s="18"/>
      <c r="K28" s="18"/>
      <c r="L28" s="18"/>
      <c r="M28" s="27">
        <f t="shared" si="1"/>
        <v>10</v>
      </c>
      <c r="N28" s="233" t="s">
        <v>54</v>
      </c>
      <c r="O28" s="220"/>
      <c r="P28" s="220"/>
      <c r="Q28" s="221"/>
    </row>
    <row r="29" spans="1:17" ht="18" customHeight="1" thickBot="1">
      <c r="A29" s="142" t="s">
        <v>133</v>
      </c>
      <c r="B29" s="13"/>
      <c r="C29" s="191">
        <v>7</v>
      </c>
      <c r="D29" s="191"/>
      <c r="E29" s="191"/>
      <c r="F29" s="25">
        <f t="shared" si="0"/>
        <v>7</v>
      </c>
      <c r="G29" s="19">
        <v>6</v>
      </c>
      <c r="H29" s="18"/>
      <c r="I29" s="18"/>
      <c r="J29" s="18">
        <v>1</v>
      </c>
      <c r="K29" s="18"/>
      <c r="L29" s="18"/>
      <c r="M29" s="27">
        <f t="shared" si="1"/>
        <v>7</v>
      </c>
      <c r="N29" s="249"/>
      <c r="O29" s="250"/>
      <c r="P29" s="250"/>
      <c r="Q29" s="251"/>
    </row>
    <row r="30" spans="1:17" ht="18" customHeight="1" thickBot="1">
      <c r="A30" s="142" t="s">
        <v>47</v>
      </c>
      <c r="B30" s="13"/>
      <c r="C30" s="191">
        <v>11</v>
      </c>
      <c r="D30" s="191"/>
      <c r="E30" s="191"/>
      <c r="F30" s="25">
        <f t="shared" si="0"/>
        <v>11</v>
      </c>
      <c r="G30" s="19">
        <v>11</v>
      </c>
      <c r="H30" s="18"/>
      <c r="I30" s="18"/>
      <c r="J30" s="18"/>
      <c r="K30" s="18"/>
      <c r="L30" s="18"/>
      <c r="M30" s="27">
        <f t="shared" si="1"/>
        <v>11</v>
      </c>
      <c r="N30" s="208" t="s">
        <v>52</v>
      </c>
      <c r="O30" s="209"/>
      <c r="P30" s="209"/>
      <c r="Q30" s="210"/>
    </row>
    <row r="31" spans="1:17" ht="18" customHeight="1" thickBot="1">
      <c r="A31" s="142" t="s">
        <v>134</v>
      </c>
      <c r="B31" s="13"/>
      <c r="C31" s="191">
        <v>9</v>
      </c>
      <c r="D31" s="191"/>
      <c r="E31" s="191"/>
      <c r="F31" s="25">
        <f t="shared" si="0"/>
        <v>9</v>
      </c>
      <c r="G31" s="19">
        <v>9</v>
      </c>
      <c r="H31" s="18"/>
      <c r="I31" s="18"/>
      <c r="J31" s="18"/>
      <c r="K31" s="18"/>
      <c r="L31" s="18"/>
      <c r="M31" s="27">
        <f t="shared" si="1"/>
        <v>9</v>
      </c>
      <c r="N31" s="246"/>
      <c r="O31" s="247"/>
      <c r="P31" s="247"/>
      <c r="Q31" s="248"/>
    </row>
    <row r="32" spans="1:17" ht="18" customHeight="1" thickBot="1">
      <c r="A32" s="142" t="s">
        <v>135</v>
      </c>
      <c r="B32" s="13"/>
      <c r="C32" s="191">
        <v>2</v>
      </c>
      <c r="D32" s="191"/>
      <c r="E32" s="191"/>
      <c r="F32" s="25">
        <f t="shared" si="0"/>
        <v>2</v>
      </c>
      <c r="G32" s="19">
        <v>1</v>
      </c>
      <c r="H32" s="18"/>
      <c r="I32" s="18"/>
      <c r="J32" s="18"/>
      <c r="K32" s="18"/>
      <c r="L32" s="18"/>
      <c r="M32" s="27">
        <f t="shared" si="1"/>
        <v>1</v>
      </c>
      <c r="N32" s="233" t="s">
        <v>54</v>
      </c>
      <c r="O32" s="220"/>
      <c r="P32" s="220"/>
      <c r="Q32" s="221"/>
    </row>
    <row r="33" spans="1:17" ht="18" customHeight="1" thickBot="1">
      <c r="A33" s="142" t="s">
        <v>147</v>
      </c>
      <c r="B33" s="13"/>
      <c r="C33" s="191">
        <v>2</v>
      </c>
      <c r="D33" s="191"/>
      <c r="E33" s="191"/>
      <c r="F33" s="25">
        <f t="shared" si="0"/>
        <v>2</v>
      </c>
      <c r="G33" s="19">
        <v>1</v>
      </c>
      <c r="H33" s="18"/>
      <c r="I33" s="18"/>
      <c r="J33" s="18"/>
      <c r="K33" s="18"/>
      <c r="L33" s="18"/>
      <c r="M33" s="27">
        <f t="shared" si="1"/>
        <v>1</v>
      </c>
      <c r="N33" s="249"/>
      <c r="O33" s="250"/>
      <c r="P33" s="250"/>
      <c r="Q33" s="251"/>
    </row>
    <row r="34" spans="1:17" ht="18" customHeight="1" thickBot="1">
      <c r="A34" s="143" t="s">
        <v>150</v>
      </c>
      <c r="B34" s="13"/>
      <c r="C34" s="191">
        <v>6</v>
      </c>
      <c r="D34" s="191"/>
      <c r="E34" s="191"/>
      <c r="F34" s="25">
        <f t="shared" si="0"/>
        <v>6</v>
      </c>
      <c r="G34" s="19">
        <v>6</v>
      </c>
      <c r="H34" s="18"/>
      <c r="I34" s="18"/>
      <c r="J34" s="18"/>
      <c r="K34" s="18"/>
      <c r="L34" s="18"/>
      <c r="M34" s="27">
        <f t="shared" si="1"/>
        <v>6</v>
      </c>
      <c r="N34" s="208" t="s">
        <v>52</v>
      </c>
      <c r="O34" s="209"/>
      <c r="P34" s="209"/>
      <c r="Q34" s="210"/>
    </row>
    <row r="35" spans="1:17" ht="18" customHeight="1" thickBot="1">
      <c r="A35" s="143" t="s">
        <v>136</v>
      </c>
      <c r="B35" s="13"/>
      <c r="C35" s="191">
        <v>6</v>
      </c>
      <c r="D35" s="191"/>
      <c r="E35" s="191"/>
      <c r="F35" s="25">
        <f t="shared" si="0"/>
        <v>6</v>
      </c>
      <c r="G35" s="19">
        <v>6</v>
      </c>
      <c r="H35" s="18"/>
      <c r="I35" s="18"/>
      <c r="J35" s="18"/>
      <c r="K35" s="18"/>
      <c r="L35" s="18"/>
      <c r="M35" s="27">
        <f t="shared" si="1"/>
        <v>6</v>
      </c>
      <c r="N35" s="246"/>
      <c r="O35" s="247"/>
      <c r="P35" s="247"/>
      <c r="Q35" s="248"/>
    </row>
    <row r="36" spans="1:17" ht="18" customHeight="1" thickBot="1">
      <c r="A36" s="143" t="s">
        <v>137</v>
      </c>
      <c r="B36" s="13">
        <v>28</v>
      </c>
      <c r="C36" s="191"/>
      <c r="D36" s="191"/>
      <c r="E36" s="191"/>
      <c r="F36" s="25">
        <f t="shared" si="0"/>
        <v>28</v>
      </c>
      <c r="G36" s="19"/>
      <c r="H36" s="18"/>
      <c r="I36" s="18"/>
      <c r="J36" s="18"/>
      <c r="K36" s="18"/>
      <c r="L36" s="18"/>
      <c r="M36" s="27">
        <f t="shared" si="1"/>
        <v>0</v>
      </c>
      <c r="N36" s="208" t="s">
        <v>35</v>
      </c>
      <c r="O36" s="209"/>
      <c r="P36" s="209"/>
      <c r="Q36" s="210"/>
    </row>
    <row r="37" spans="1:17" ht="18" customHeight="1" thickBot="1">
      <c r="A37" s="143" t="s">
        <v>138</v>
      </c>
      <c r="B37" s="13">
        <v>17</v>
      </c>
      <c r="C37" s="191"/>
      <c r="D37" s="191"/>
      <c r="E37" s="191"/>
      <c r="F37" s="25">
        <f t="shared" si="0"/>
        <v>17</v>
      </c>
      <c r="G37" s="19"/>
      <c r="H37" s="18"/>
      <c r="I37" s="18"/>
      <c r="J37" s="18"/>
      <c r="K37" s="18"/>
      <c r="L37" s="18"/>
      <c r="M37" s="27">
        <f t="shared" si="1"/>
        <v>0</v>
      </c>
      <c r="N37" s="211"/>
      <c r="O37" s="212"/>
      <c r="P37" s="212"/>
      <c r="Q37" s="213"/>
    </row>
    <row r="38" spans="1:17" ht="18" customHeight="1" thickBot="1">
      <c r="A38" s="143" t="s">
        <v>139</v>
      </c>
      <c r="B38" s="13">
        <v>15</v>
      </c>
      <c r="C38" s="191">
        <v>15</v>
      </c>
      <c r="D38" s="191"/>
      <c r="E38" s="191"/>
      <c r="F38" s="25">
        <f t="shared" si="0"/>
        <v>30</v>
      </c>
      <c r="G38" s="19">
        <v>3</v>
      </c>
      <c r="H38" s="18"/>
      <c r="I38" s="18"/>
      <c r="J38" s="18"/>
      <c r="K38" s="18"/>
      <c r="L38" s="18"/>
      <c r="M38" s="27">
        <f t="shared" si="1"/>
        <v>3</v>
      </c>
      <c r="N38" s="211"/>
      <c r="O38" s="212"/>
      <c r="P38" s="212"/>
      <c r="Q38" s="213"/>
    </row>
    <row r="39" spans="1:17" ht="18" customHeight="1" thickBot="1">
      <c r="A39" s="144" t="s">
        <v>57</v>
      </c>
      <c r="B39" s="13"/>
      <c r="C39" s="191">
        <v>20</v>
      </c>
      <c r="D39" s="191"/>
      <c r="E39" s="191"/>
      <c r="F39" s="25">
        <f t="shared" si="0"/>
        <v>20</v>
      </c>
      <c r="G39" s="19">
        <v>9</v>
      </c>
      <c r="H39" s="18"/>
      <c r="I39" s="18"/>
      <c r="J39" s="18"/>
      <c r="K39" s="18"/>
      <c r="L39" s="18"/>
      <c r="M39" s="27">
        <f t="shared" si="1"/>
        <v>9</v>
      </c>
      <c r="N39" s="211"/>
      <c r="O39" s="212"/>
      <c r="P39" s="212"/>
      <c r="Q39" s="213"/>
    </row>
    <row r="40" spans="1:17" ht="18" customHeight="1" thickBot="1">
      <c r="A40" s="144" t="s">
        <v>140</v>
      </c>
      <c r="B40" s="13">
        <v>20</v>
      </c>
      <c r="C40" s="191">
        <v>6</v>
      </c>
      <c r="D40" s="191"/>
      <c r="E40" s="191"/>
      <c r="F40" s="25">
        <f t="shared" si="0"/>
        <v>26</v>
      </c>
      <c r="G40" s="19">
        <v>2</v>
      </c>
      <c r="H40" s="18"/>
      <c r="I40" s="18"/>
      <c r="J40" s="18"/>
      <c r="K40" s="18"/>
      <c r="L40" s="18"/>
      <c r="M40" s="27">
        <f t="shared" si="1"/>
        <v>2</v>
      </c>
      <c r="N40" s="246"/>
      <c r="O40" s="247"/>
      <c r="P40" s="247"/>
      <c r="Q40" s="248"/>
    </row>
    <row r="41" spans="1:17" ht="18" customHeight="1" thickBot="1">
      <c r="A41" s="145" t="s">
        <v>151</v>
      </c>
      <c r="B41" s="13"/>
      <c r="C41" s="191"/>
      <c r="D41" s="191">
        <v>3</v>
      </c>
      <c r="E41" s="191"/>
      <c r="F41" s="25">
        <f t="shared" si="0"/>
        <v>3</v>
      </c>
      <c r="G41" s="19">
        <v>3</v>
      </c>
      <c r="H41" s="18"/>
      <c r="I41" s="18"/>
      <c r="J41" s="18"/>
      <c r="K41" s="18"/>
      <c r="L41" s="18"/>
      <c r="M41" s="27"/>
      <c r="N41" s="208" t="s">
        <v>53</v>
      </c>
      <c r="O41" s="209"/>
      <c r="P41" s="209"/>
      <c r="Q41" s="210"/>
    </row>
    <row r="42" spans="1:17" ht="18" customHeight="1" thickBot="1">
      <c r="A42" s="145" t="s">
        <v>142</v>
      </c>
      <c r="B42" s="13"/>
      <c r="C42" s="191"/>
      <c r="D42" s="191">
        <v>2</v>
      </c>
      <c r="E42" s="191"/>
      <c r="F42" s="25">
        <f t="shared" si="0"/>
        <v>2</v>
      </c>
      <c r="G42" s="19">
        <v>2</v>
      </c>
      <c r="H42" s="18"/>
      <c r="I42" s="18"/>
      <c r="J42" s="18"/>
      <c r="K42" s="18"/>
      <c r="L42" s="18"/>
      <c r="M42" s="27"/>
      <c r="N42" s="211"/>
      <c r="O42" s="212"/>
      <c r="P42" s="212"/>
      <c r="Q42" s="213"/>
    </row>
    <row r="43" spans="1:17" ht="18" customHeight="1" thickBot="1">
      <c r="A43" s="145" t="s">
        <v>141</v>
      </c>
      <c r="B43" s="13"/>
      <c r="C43" s="191"/>
      <c r="D43" s="191"/>
      <c r="E43" s="191"/>
      <c r="F43" s="25">
        <f t="shared" si="0"/>
        <v>0</v>
      </c>
      <c r="G43" s="19"/>
      <c r="H43" s="18"/>
      <c r="I43" s="18"/>
      <c r="J43" s="18"/>
      <c r="K43" s="18"/>
      <c r="L43" s="18"/>
      <c r="M43" s="27">
        <f t="shared" si="1"/>
        <v>0</v>
      </c>
      <c r="N43" s="211"/>
      <c r="O43" s="212"/>
      <c r="P43" s="212"/>
      <c r="Q43" s="213"/>
    </row>
    <row r="44" spans="1:17" ht="18" customHeight="1" thickBot="1">
      <c r="A44" s="145" t="s">
        <v>30</v>
      </c>
      <c r="B44" s="13"/>
      <c r="C44" s="191"/>
      <c r="D44" s="191">
        <v>3</v>
      </c>
      <c r="E44" s="191"/>
      <c r="F44" s="25">
        <f t="shared" si="0"/>
        <v>3</v>
      </c>
      <c r="G44" s="19">
        <v>3</v>
      </c>
      <c r="H44" s="18"/>
      <c r="I44" s="18"/>
      <c r="J44" s="18"/>
      <c r="K44" s="18"/>
      <c r="L44" s="18"/>
      <c r="M44" s="27">
        <f t="shared" si="1"/>
        <v>3</v>
      </c>
      <c r="N44" s="211"/>
      <c r="O44" s="212"/>
      <c r="P44" s="212"/>
      <c r="Q44" s="213"/>
    </row>
    <row r="45" spans="1:17" ht="18" customHeight="1" thickBot="1">
      <c r="A45" s="145" t="s">
        <v>149</v>
      </c>
      <c r="B45" s="13"/>
      <c r="C45" s="191"/>
      <c r="D45" s="191">
        <v>4</v>
      </c>
      <c r="E45" s="191"/>
      <c r="F45" s="25">
        <f t="shared" si="0"/>
        <v>4</v>
      </c>
      <c r="G45" s="19">
        <v>4</v>
      </c>
      <c r="H45" s="18"/>
      <c r="I45" s="18"/>
      <c r="J45" s="18"/>
      <c r="K45" s="18"/>
      <c r="L45" s="18"/>
      <c r="M45" s="27"/>
      <c r="N45" s="246"/>
      <c r="O45" s="247"/>
      <c r="P45" s="247"/>
      <c r="Q45" s="248"/>
    </row>
    <row r="46" spans="1:17" ht="17.25" thickBot="1">
      <c r="A46" s="13" t="s">
        <v>51</v>
      </c>
      <c r="B46" s="191"/>
      <c r="C46" s="191"/>
      <c r="D46" s="191"/>
      <c r="E46" s="191"/>
      <c r="F46" s="13">
        <f>SUM(F6:F38)</f>
        <v>525</v>
      </c>
      <c r="G46" s="191"/>
      <c r="H46" s="191"/>
      <c r="I46" s="191"/>
      <c r="J46" s="191"/>
      <c r="K46" s="28">
        <f>SUM(K23:K38)</f>
        <v>12</v>
      </c>
      <c r="L46" s="191"/>
      <c r="M46" s="29"/>
      <c r="N46" s="229"/>
      <c r="O46" s="230"/>
      <c r="P46" s="230"/>
      <c r="Q46" s="230"/>
    </row>
    <row r="47" spans="1:17" ht="17.25" thickBot="1">
      <c r="A47" s="4"/>
      <c r="B47" s="193"/>
      <c r="F47" s="4"/>
      <c r="G47" s="193"/>
      <c r="M47" s="1"/>
      <c r="P47"/>
    </row>
    <row r="48" spans="1:17" ht="23.25" customHeight="1" thickBot="1">
      <c r="A48" s="204" t="s">
        <v>64</v>
      </c>
      <c r="B48" s="238" t="s">
        <v>3</v>
      </c>
      <c r="C48" s="239"/>
      <c r="D48" s="239"/>
      <c r="E48" s="239"/>
      <c r="F48" s="239"/>
      <c r="G48" s="239"/>
      <c r="H48" s="240" t="s">
        <v>108</v>
      </c>
      <c r="I48" s="241"/>
      <c r="J48" s="241"/>
      <c r="K48" s="241"/>
      <c r="L48" s="231"/>
      <c r="M48" s="240" t="s">
        <v>5</v>
      </c>
      <c r="N48" s="239"/>
      <c r="O48" s="239"/>
      <c r="P48" s="239"/>
      <c r="Q48" s="242"/>
    </row>
    <row r="49" spans="1:17" s="3" customFormat="1" ht="27.75" customHeight="1" thickBot="1">
      <c r="A49" s="204"/>
      <c r="B49" s="13" t="s">
        <v>33</v>
      </c>
      <c r="C49" s="14" t="s">
        <v>61</v>
      </c>
      <c r="D49" s="14" t="s">
        <v>62</v>
      </c>
      <c r="E49" s="14" t="s">
        <v>11</v>
      </c>
      <c r="F49" s="14" t="s">
        <v>13</v>
      </c>
      <c r="G49" s="24" t="s">
        <v>9</v>
      </c>
      <c r="H49" s="15" t="s">
        <v>61</v>
      </c>
      <c r="I49" s="14" t="s">
        <v>62</v>
      </c>
      <c r="J49" s="14" t="s">
        <v>42</v>
      </c>
      <c r="K49" s="14" t="s">
        <v>12</v>
      </c>
      <c r="L49" s="26" t="s">
        <v>9</v>
      </c>
      <c r="M49" s="233" t="s">
        <v>63</v>
      </c>
      <c r="N49" s="243"/>
      <c r="O49" s="243"/>
      <c r="P49" s="243"/>
      <c r="Q49" s="244"/>
    </row>
    <row r="50" spans="1:17" ht="17.25" thickBot="1">
      <c r="A50" s="31" t="s">
        <v>72</v>
      </c>
      <c r="B50" s="192">
        <v>4</v>
      </c>
      <c r="C50" s="191"/>
      <c r="D50" s="191">
        <v>16</v>
      </c>
      <c r="E50" s="191"/>
      <c r="F50" s="191"/>
      <c r="G50" s="13">
        <f>SUM(B50:F50)</f>
        <v>20</v>
      </c>
      <c r="H50" s="13"/>
      <c r="I50" s="191">
        <v>12</v>
      </c>
      <c r="J50" s="191"/>
      <c r="K50" s="191"/>
      <c r="L50" s="81">
        <f>SUM(H50:K50)</f>
        <v>12</v>
      </c>
      <c r="M50" s="234"/>
      <c r="N50" s="245"/>
      <c r="O50" s="245"/>
      <c r="P50" s="245"/>
      <c r="Q50" s="236"/>
    </row>
    <row r="51" spans="1:17" ht="17.25" thickBot="1">
      <c r="A51" s="31" t="s">
        <v>60</v>
      </c>
      <c r="B51" s="192"/>
      <c r="C51" s="191"/>
      <c r="D51" s="191">
        <v>6</v>
      </c>
      <c r="E51" s="191"/>
      <c r="F51" s="191"/>
      <c r="G51" s="13">
        <f t="shared" ref="G51:G53" si="2">SUM(B51:F51)</f>
        <v>6</v>
      </c>
      <c r="H51" s="13"/>
      <c r="I51" s="191">
        <v>4</v>
      </c>
      <c r="J51" s="191"/>
      <c r="K51" s="191"/>
      <c r="L51" s="81">
        <f t="shared" ref="L51:L53" si="3">SUM(H51:K51)</f>
        <v>4</v>
      </c>
      <c r="M51" s="234"/>
      <c r="N51" s="245"/>
      <c r="O51" s="245"/>
      <c r="P51" s="245"/>
      <c r="Q51" s="236"/>
    </row>
    <row r="52" spans="1:17" ht="17.25" thickBot="1">
      <c r="A52" s="31" t="s">
        <v>143</v>
      </c>
      <c r="B52" s="192">
        <v>8</v>
      </c>
      <c r="C52" s="191"/>
      <c r="D52" s="191"/>
      <c r="E52" s="191"/>
      <c r="F52" s="191"/>
      <c r="G52" s="13">
        <f t="shared" si="2"/>
        <v>8</v>
      </c>
      <c r="H52" s="13"/>
      <c r="I52" s="191">
        <v>5</v>
      </c>
      <c r="J52" s="191"/>
      <c r="K52" s="191"/>
      <c r="L52" s="81">
        <f t="shared" si="3"/>
        <v>5</v>
      </c>
      <c r="M52" s="234"/>
      <c r="N52" s="245"/>
      <c r="O52" s="245"/>
      <c r="P52" s="245"/>
      <c r="Q52" s="236"/>
    </row>
    <row r="53" spans="1:17" ht="17.25" thickBot="1">
      <c r="A53" s="31" t="s">
        <v>144</v>
      </c>
      <c r="B53" s="192">
        <v>5</v>
      </c>
      <c r="C53" s="191"/>
      <c r="D53" s="191">
        <v>3</v>
      </c>
      <c r="E53" s="191"/>
      <c r="F53" s="191"/>
      <c r="G53" s="13">
        <f t="shared" si="2"/>
        <v>8</v>
      </c>
      <c r="H53" s="13"/>
      <c r="I53" s="191">
        <v>1</v>
      </c>
      <c r="J53" s="191"/>
      <c r="K53" s="191"/>
      <c r="L53" s="81">
        <f t="shared" si="3"/>
        <v>1</v>
      </c>
      <c r="M53" s="234"/>
      <c r="N53" s="245"/>
      <c r="O53" s="245"/>
      <c r="P53" s="245"/>
      <c r="Q53" s="236"/>
    </row>
    <row r="54" spans="1:17" ht="17.25" thickBot="1">
      <c r="A54" s="31" t="s">
        <v>145</v>
      </c>
      <c r="B54" s="192">
        <v>1</v>
      </c>
      <c r="C54" s="191"/>
      <c r="D54" s="191">
        <v>5</v>
      </c>
      <c r="E54" s="191"/>
      <c r="F54" s="191"/>
      <c r="G54" s="13">
        <f>SUM(B54:F54)</f>
        <v>6</v>
      </c>
      <c r="H54" s="13"/>
      <c r="I54" s="191">
        <v>6</v>
      </c>
      <c r="J54" s="191"/>
      <c r="K54" s="191"/>
      <c r="L54" s="81">
        <f>SUM(H54:K54)</f>
        <v>6</v>
      </c>
      <c r="M54" s="234"/>
      <c r="N54" s="245"/>
      <c r="O54" s="245"/>
      <c r="P54" s="245"/>
      <c r="Q54" s="236"/>
    </row>
    <row r="55" spans="1:17" ht="17.25" thickBot="1">
      <c r="A55" s="31" t="s">
        <v>146</v>
      </c>
      <c r="B55" s="192"/>
      <c r="C55" s="191"/>
      <c r="D55" s="191">
        <v>6</v>
      </c>
      <c r="E55" s="191"/>
      <c r="F55" s="191"/>
      <c r="G55" s="13">
        <f>SUM(B55:F55)</f>
        <v>6</v>
      </c>
      <c r="H55" s="13"/>
      <c r="I55" s="191">
        <v>3</v>
      </c>
      <c r="J55" s="191"/>
      <c r="K55" s="191"/>
      <c r="L55" s="81">
        <f>SUM(H55:K55)</f>
        <v>3</v>
      </c>
      <c r="M55" s="234"/>
      <c r="N55" s="245"/>
      <c r="O55" s="245"/>
      <c r="P55" s="245"/>
      <c r="Q55" s="236"/>
    </row>
    <row r="56" spans="1:17" ht="17.25" thickBot="1">
      <c r="A56" s="190" t="s">
        <v>9</v>
      </c>
      <c r="B56" s="13"/>
      <c r="C56" s="191"/>
      <c r="D56" s="191"/>
      <c r="E56" s="191"/>
      <c r="F56" s="191"/>
      <c r="G56" s="13">
        <f>SUM(G50:G55)</f>
        <v>54</v>
      </c>
      <c r="H56" s="13"/>
      <c r="I56" s="191"/>
      <c r="J56" s="191"/>
      <c r="K56" s="191"/>
      <c r="L56" s="191">
        <f>SUM(L50:L55)</f>
        <v>31</v>
      </c>
      <c r="M56" s="226"/>
      <c r="N56" s="227"/>
      <c r="O56" s="227"/>
      <c r="P56" s="227"/>
      <c r="Q56" s="228"/>
    </row>
    <row r="57" spans="1:17">
      <c r="K57" s="189"/>
    </row>
    <row r="61" spans="1:17">
      <c r="K61" s="189"/>
    </row>
  </sheetData>
  <mergeCells count="26">
    <mergeCell ref="N36:Q40"/>
    <mergeCell ref="N41:Q45"/>
    <mergeCell ref="N46:Q46"/>
    <mergeCell ref="A48:A49"/>
    <mergeCell ref="B48:G48"/>
    <mergeCell ref="H48:L48"/>
    <mergeCell ref="M48:Q48"/>
    <mergeCell ref="M49:Q56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Q61"/>
  <sheetViews>
    <sheetView tabSelected="1" topLeftCell="A12" zoomScale="115" zoomScaleNormal="115" workbookViewId="0">
      <selection activeCell="I55" sqref="I55"/>
    </sheetView>
  </sheetViews>
  <sheetFormatPr defaultRowHeight="16.5"/>
  <cols>
    <col min="1" max="1" width="26.875" style="2" customWidth="1"/>
    <col min="2" max="2" width="6.625" style="4" customWidth="1"/>
    <col min="3" max="6" width="6.625" style="197" customWidth="1"/>
    <col min="7" max="7" width="7.625" style="4" customWidth="1"/>
    <col min="8" max="8" width="7.75" style="197" customWidth="1"/>
    <col min="9" max="10" width="6.625" style="197" customWidth="1"/>
    <col min="11" max="11" width="9.25" style="197" customWidth="1"/>
    <col min="12" max="13" width="6.625" style="197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157</v>
      </c>
      <c r="B3" s="10"/>
      <c r="C3" s="198"/>
      <c r="D3" s="198"/>
      <c r="E3" s="198"/>
      <c r="F3" s="198"/>
      <c r="G3" s="10"/>
      <c r="H3" s="198"/>
      <c r="I3" s="198"/>
      <c r="J3" s="198"/>
      <c r="K3" s="198"/>
      <c r="L3" s="198"/>
      <c r="M3" s="198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196"/>
      <c r="D6" s="196"/>
      <c r="E6" s="196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196">
        <v>3</v>
      </c>
      <c r="D7" s="196"/>
      <c r="E7" s="196"/>
      <c r="F7" s="25">
        <f t="shared" ref="F7:F44" si="0">SUM(B7:E7)</f>
        <v>3</v>
      </c>
      <c r="G7" s="17"/>
      <c r="H7" s="18"/>
      <c r="I7" s="18"/>
      <c r="J7" s="18">
        <v>3</v>
      </c>
      <c r="K7" s="18"/>
      <c r="L7" s="18"/>
      <c r="M7" s="27">
        <f t="shared" ref="M7:M44" si="1">SUM(G7:L7)</f>
        <v>3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196">
        <v>4</v>
      </c>
      <c r="D8" s="196"/>
      <c r="E8" s="196"/>
      <c r="F8" s="25">
        <f t="shared" si="0"/>
        <v>4</v>
      </c>
      <c r="G8" s="19"/>
      <c r="H8" s="18"/>
      <c r="I8" s="18"/>
      <c r="J8" s="18">
        <v>4</v>
      </c>
      <c r="K8" s="18"/>
      <c r="L8" s="18"/>
      <c r="M8" s="27">
        <f t="shared" si="1"/>
        <v>4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196">
        <v>50</v>
      </c>
      <c r="D9" s="196"/>
      <c r="E9" s="196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196">
        <v>8</v>
      </c>
      <c r="D10" s="196"/>
      <c r="E10" s="196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00"/>
      <c r="O10" s="200"/>
      <c r="P10" s="200"/>
      <c r="Q10" s="200"/>
    </row>
    <row r="11" spans="1:17" ht="18" customHeight="1" thickBot="1">
      <c r="A11" s="142" t="s">
        <v>148</v>
      </c>
      <c r="B11" s="13">
        <v>182</v>
      </c>
      <c r="C11" s="196">
        <v>9</v>
      </c>
      <c r="D11" s="196">
        <v>4</v>
      </c>
      <c r="E11" s="196"/>
      <c r="F11" s="25">
        <f t="shared" si="0"/>
        <v>195</v>
      </c>
      <c r="G11" s="19">
        <v>8</v>
      </c>
      <c r="H11" s="18"/>
      <c r="I11" s="18"/>
      <c r="J11" s="18"/>
      <c r="K11" s="18"/>
      <c r="L11" s="18"/>
      <c r="M11" s="27">
        <f t="shared" si="1"/>
        <v>8</v>
      </c>
      <c r="N11" s="199" t="s">
        <v>55</v>
      </c>
      <c r="O11" s="200"/>
      <c r="P11" s="200"/>
      <c r="Q11" s="200"/>
    </row>
    <row r="12" spans="1:17" ht="18" customHeight="1" thickBot="1">
      <c r="A12" s="142" t="s">
        <v>120</v>
      </c>
      <c r="B12" s="13"/>
      <c r="C12" s="196">
        <v>4</v>
      </c>
      <c r="D12" s="196"/>
      <c r="E12" s="196"/>
      <c r="F12" s="25">
        <f t="shared" si="0"/>
        <v>4</v>
      </c>
      <c r="G12" s="19"/>
      <c r="H12" s="18"/>
      <c r="I12" s="18"/>
      <c r="J12" s="18"/>
      <c r="K12" s="18"/>
      <c r="L12" s="18"/>
      <c r="M12" s="27">
        <f t="shared" si="1"/>
        <v>0</v>
      </c>
      <c r="N12" s="208" t="s">
        <v>54</v>
      </c>
      <c r="O12" s="209"/>
      <c r="P12" s="209"/>
      <c r="Q12" s="210"/>
    </row>
    <row r="13" spans="1:17" ht="18" customHeight="1" thickBot="1">
      <c r="A13" s="142" t="s">
        <v>16</v>
      </c>
      <c r="B13" s="13"/>
      <c r="C13" s="196">
        <v>16</v>
      </c>
      <c r="D13" s="196"/>
      <c r="E13" s="196"/>
      <c r="F13" s="25">
        <f t="shared" si="0"/>
        <v>16</v>
      </c>
      <c r="G13" s="19">
        <v>14</v>
      </c>
      <c r="H13" s="18"/>
      <c r="I13" s="18"/>
      <c r="J13" s="18">
        <v>2</v>
      </c>
      <c r="K13" s="18"/>
      <c r="L13" s="18"/>
      <c r="M13" s="27">
        <f t="shared" si="1"/>
        <v>16</v>
      </c>
      <c r="N13" s="211"/>
      <c r="O13" s="212"/>
      <c r="P13" s="212"/>
      <c r="Q13" s="213"/>
    </row>
    <row r="14" spans="1:17" ht="18" customHeight="1" thickBot="1">
      <c r="A14" s="142" t="s">
        <v>106</v>
      </c>
      <c r="B14" s="13"/>
      <c r="C14" s="196">
        <v>8</v>
      </c>
      <c r="D14" s="196"/>
      <c r="E14" s="196"/>
      <c r="F14" s="25">
        <f t="shared" si="0"/>
        <v>8</v>
      </c>
      <c r="G14" s="19">
        <v>6</v>
      </c>
      <c r="H14" s="18"/>
      <c r="I14" s="18"/>
      <c r="J14" s="18">
        <v>2</v>
      </c>
      <c r="K14" s="18"/>
      <c r="L14" s="18"/>
      <c r="M14" s="27">
        <f t="shared" si="1"/>
        <v>8</v>
      </c>
      <c r="N14" s="211"/>
      <c r="O14" s="212"/>
      <c r="P14" s="212"/>
      <c r="Q14" s="213"/>
    </row>
    <row r="15" spans="1:17" ht="18" customHeight="1" thickBot="1">
      <c r="A15" s="142" t="s">
        <v>31</v>
      </c>
      <c r="B15" s="13"/>
      <c r="C15" s="196">
        <v>8</v>
      </c>
      <c r="D15" s="196">
        <v>2</v>
      </c>
      <c r="E15" s="196"/>
      <c r="F15" s="25">
        <f t="shared" si="0"/>
        <v>10</v>
      </c>
      <c r="G15" s="19">
        <v>10</v>
      </c>
      <c r="H15" s="18"/>
      <c r="I15" s="18"/>
      <c r="J15" s="18"/>
      <c r="K15" s="18"/>
      <c r="L15" s="18"/>
      <c r="M15" s="27">
        <f t="shared" si="1"/>
        <v>10</v>
      </c>
      <c r="N15" s="246"/>
      <c r="O15" s="247"/>
      <c r="P15" s="247"/>
      <c r="Q15" s="248"/>
    </row>
    <row r="16" spans="1:17" ht="18" customHeight="1" thickBot="1">
      <c r="A16" s="142" t="s">
        <v>73</v>
      </c>
      <c r="B16" s="13"/>
      <c r="C16" s="196">
        <v>7</v>
      </c>
      <c r="D16" s="196"/>
      <c r="E16" s="196"/>
      <c r="F16" s="25">
        <f t="shared" si="0"/>
        <v>7</v>
      </c>
      <c r="G16" s="19">
        <v>1</v>
      </c>
      <c r="H16" s="18">
        <v>2</v>
      </c>
      <c r="I16" s="18"/>
      <c r="J16" s="18"/>
      <c r="K16" s="18">
        <v>4</v>
      </c>
      <c r="L16" s="18"/>
      <c r="M16" s="27">
        <f t="shared" si="1"/>
        <v>7</v>
      </c>
      <c r="N16" s="208" t="s">
        <v>52</v>
      </c>
      <c r="O16" s="209"/>
      <c r="P16" s="209"/>
      <c r="Q16" s="210"/>
    </row>
    <row r="17" spans="1:17" ht="18" customHeight="1" thickBot="1">
      <c r="A17" s="142" t="s">
        <v>122</v>
      </c>
      <c r="B17" s="13"/>
      <c r="C17" s="196">
        <v>5</v>
      </c>
      <c r="D17" s="196"/>
      <c r="E17" s="196"/>
      <c r="F17" s="25">
        <f t="shared" si="0"/>
        <v>5</v>
      </c>
      <c r="G17" s="19"/>
      <c r="H17" s="18">
        <v>2</v>
      </c>
      <c r="I17" s="18"/>
      <c r="J17" s="18"/>
      <c r="K17" s="18">
        <v>3</v>
      </c>
      <c r="L17" s="18"/>
      <c r="M17" s="27">
        <f t="shared" si="1"/>
        <v>5</v>
      </c>
      <c r="N17" s="246"/>
      <c r="O17" s="247"/>
      <c r="P17" s="247"/>
      <c r="Q17" s="248"/>
    </row>
    <row r="18" spans="1:17" ht="18" customHeight="1" thickBot="1">
      <c r="A18" s="142" t="s">
        <v>123</v>
      </c>
      <c r="B18" s="13">
        <v>13</v>
      </c>
      <c r="C18" s="196">
        <v>12</v>
      </c>
      <c r="D18" s="196">
        <v>9</v>
      </c>
      <c r="E18" s="196"/>
      <c r="F18" s="25">
        <f t="shared" si="0"/>
        <v>34</v>
      </c>
      <c r="G18" s="19">
        <v>17</v>
      </c>
      <c r="H18" s="18"/>
      <c r="I18" s="18">
        <v>2</v>
      </c>
      <c r="J18" s="18">
        <v>2</v>
      </c>
      <c r="K18" s="18"/>
      <c r="L18" s="18"/>
      <c r="M18" s="27">
        <f t="shared" si="1"/>
        <v>21</v>
      </c>
      <c r="N18" s="208" t="s">
        <v>35</v>
      </c>
      <c r="O18" s="209"/>
      <c r="P18" s="209"/>
      <c r="Q18" s="210"/>
    </row>
    <row r="19" spans="1:17" ht="18" customHeight="1" thickBot="1">
      <c r="A19" s="142" t="s">
        <v>124</v>
      </c>
      <c r="B19" s="13"/>
      <c r="C19" s="196">
        <v>9</v>
      </c>
      <c r="D19" s="196"/>
      <c r="E19" s="196"/>
      <c r="F19" s="25">
        <f t="shared" si="0"/>
        <v>9</v>
      </c>
      <c r="G19" s="19">
        <v>4</v>
      </c>
      <c r="H19" s="18"/>
      <c r="I19" s="18"/>
      <c r="J19" s="18"/>
      <c r="K19" s="18">
        <v>5</v>
      </c>
      <c r="L19" s="18"/>
      <c r="M19" s="27">
        <f t="shared" si="1"/>
        <v>9</v>
      </c>
      <c r="N19" s="208" t="s">
        <v>52</v>
      </c>
      <c r="O19" s="209"/>
      <c r="P19" s="209"/>
      <c r="Q19" s="210"/>
    </row>
    <row r="20" spans="1:17" ht="18" customHeight="1" thickBot="1">
      <c r="A20" s="142" t="s">
        <v>125</v>
      </c>
      <c r="B20" s="13"/>
      <c r="C20" s="196">
        <v>8</v>
      </c>
      <c r="D20" s="196"/>
      <c r="E20" s="196"/>
      <c r="F20" s="25">
        <f t="shared" si="0"/>
        <v>8</v>
      </c>
      <c r="G20" s="19">
        <v>7</v>
      </c>
      <c r="H20" s="18"/>
      <c r="I20" s="18"/>
      <c r="J20" s="18"/>
      <c r="K20" s="18">
        <v>1</v>
      </c>
      <c r="L20" s="18"/>
      <c r="M20" s="27">
        <f t="shared" si="1"/>
        <v>8</v>
      </c>
      <c r="N20" s="211"/>
      <c r="O20" s="212"/>
      <c r="P20" s="212"/>
      <c r="Q20" s="213"/>
    </row>
    <row r="21" spans="1:17" ht="18" customHeight="1" thickBot="1">
      <c r="A21" s="142" t="s">
        <v>126</v>
      </c>
      <c r="B21" s="13"/>
      <c r="C21" s="196">
        <v>8</v>
      </c>
      <c r="D21" s="196"/>
      <c r="E21" s="196"/>
      <c r="F21" s="25">
        <f t="shared" si="0"/>
        <v>8</v>
      </c>
      <c r="G21" s="19">
        <v>4</v>
      </c>
      <c r="H21" s="18"/>
      <c r="I21" s="18"/>
      <c r="J21" s="18"/>
      <c r="K21" s="18">
        <v>4</v>
      </c>
      <c r="L21" s="18"/>
      <c r="M21" s="27">
        <f t="shared" si="1"/>
        <v>8</v>
      </c>
      <c r="N21" s="214"/>
      <c r="O21" s="237"/>
      <c r="P21" s="237"/>
      <c r="Q21" s="216"/>
    </row>
    <row r="22" spans="1:17" ht="18" customHeight="1" thickBot="1">
      <c r="A22" s="142" t="s">
        <v>127</v>
      </c>
      <c r="B22" s="13"/>
      <c r="C22" s="196">
        <v>10</v>
      </c>
      <c r="D22" s="196"/>
      <c r="E22" s="196"/>
      <c r="F22" s="25">
        <f t="shared" si="0"/>
        <v>10</v>
      </c>
      <c r="G22" s="19">
        <v>9</v>
      </c>
      <c r="H22" s="18"/>
      <c r="I22" s="18"/>
      <c r="J22" s="18"/>
      <c r="K22" s="18">
        <v>1</v>
      </c>
      <c r="L22" s="18"/>
      <c r="M22" s="27">
        <f t="shared" si="1"/>
        <v>10</v>
      </c>
      <c r="N22" s="208" t="s">
        <v>52</v>
      </c>
      <c r="O22" s="209"/>
      <c r="P22" s="209"/>
      <c r="Q22" s="210"/>
    </row>
    <row r="23" spans="1:17" ht="18" customHeight="1" thickBot="1">
      <c r="A23" s="142" t="s">
        <v>128</v>
      </c>
      <c r="B23" s="13"/>
      <c r="C23" s="196">
        <v>8</v>
      </c>
      <c r="D23" s="196"/>
      <c r="E23" s="196"/>
      <c r="F23" s="25">
        <f t="shared" si="0"/>
        <v>8</v>
      </c>
      <c r="G23" s="19">
        <v>5</v>
      </c>
      <c r="H23" s="18"/>
      <c r="I23" s="18"/>
      <c r="J23" s="18"/>
      <c r="K23" s="18">
        <v>3</v>
      </c>
      <c r="L23" s="18"/>
      <c r="M23" s="27">
        <f t="shared" si="1"/>
        <v>8</v>
      </c>
      <c r="N23" s="211"/>
      <c r="O23" s="212"/>
      <c r="P23" s="212"/>
      <c r="Q23" s="213"/>
    </row>
    <row r="24" spans="1:17" ht="18" customHeight="1" thickBot="1">
      <c r="A24" s="142" t="s">
        <v>129</v>
      </c>
      <c r="B24" s="13"/>
      <c r="C24" s="196">
        <v>5</v>
      </c>
      <c r="D24" s="196"/>
      <c r="E24" s="196"/>
      <c r="F24" s="25">
        <f t="shared" si="0"/>
        <v>5</v>
      </c>
      <c r="G24" s="19">
        <v>1</v>
      </c>
      <c r="H24" s="18">
        <v>1</v>
      </c>
      <c r="I24" s="18"/>
      <c r="J24" s="18"/>
      <c r="K24" s="18">
        <v>3</v>
      </c>
      <c r="L24" s="18"/>
      <c r="M24" s="27">
        <f t="shared" si="1"/>
        <v>5</v>
      </c>
      <c r="N24" s="211"/>
      <c r="O24" s="212"/>
      <c r="P24" s="212"/>
      <c r="Q24" s="213"/>
    </row>
    <row r="25" spans="1:17" ht="18" customHeight="1" thickBot="1">
      <c r="A25" s="142" t="s">
        <v>130</v>
      </c>
      <c r="B25" s="13"/>
      <c r="C25" s="196">
        <v>5</v>
      </c>
      <c r="D25" s="196"/>
      <c r="E25" s="196"/>
      <c r="F25" s="25">
        <f t="shared" si="0"/>
        <v>5</v>
      </c>
      <c r="G25" s="19">
        <v>1</v>
      </c>
      <c r="H25" s="18">
        <v>1</v>
      </c>
      <c r="I25" s="18"/>
      <c r="J25" s="18"/>
      <c r="K25" s="18">
        <v>3</v>
      </c>
      <c r="L25" s="18"/>
      <c r="M25" s="27">
        <f t="shared" si="1"/>
        <v>5</v>
      </c>
      <c r="N25" s="211"/>
      <c r="O25" s="212"/>
      <c r="P25" s="212"/>
      <c r="Q25" s="213"/>
    </row>
    <row r="26" spans="1:17" ht="18" customHeight="1" thickBot="1">
      <c r="A26" s="142" t="s">
        <v>27</v>
      </c>
      <c r="B26" s="13"/>
      <c r="C26" s="196">
        <v>10</v>
      </c>
      <c r="D26" s="196"/>
      <c r="E26" s="196"/>
      <c r="F26" s="25">
        <f t="shared" si="0"/>
        <v>10</v>
      </c>
      <c r="G26" s="19">
        <v>5</v>
      </c>
      <c r="H26" s="18"/>
      <c r="I26" s="18"/>
      <c r="J26" s="18"/>
      <c r="K26" s="18">
        <v>5</v>
      </c>
      <c r="L26" s="18"/>
      <c r="M26" s="27">
        <f t="shared" si="1"/>
        <v>10</v>
      </c>
      <c r="N26" s="211"/>
      <c r="O26" s="212"/>
      <c r="P26" s="212"/>
      <c r="Q26" s="213"/>
    </row>
    <row r="27" spans="1:17" ht="18" customHeight="1" thickBot="1">
      <c r="A27" s="142" t="s">
        <v>131</v>
      </c>
      <c r="B27" s="13"/>
      <c r="C27" s="196">
        <v>10</v>
      </c>
      <c r="D27" s="196"/>
      <c r="E27" s="196"/>
      <c r="F27" s="25">
        <f t="shared" si="0"/>
        <v>10</v>
      </c>
      <c r="G27" s="19">
        <v>5</v>
      </c>
      <c r="H27" s="18"/>
      <c r="I27" s="18"/>
      <c r="J27" s="18"/>
      <c r="K27" s="18">
        <v>5</v>
      </c>
      <c r="L27" s="18"/>
      <c r="M27" s="27">
        <f t="shared" si="1"/>
        <v>10</v>
      </c>
      <c r="N27" s="246"/>
      <c r="O27" s="247"/>
      <c r="P27" s="247"/>
      <c r="Q27" s="248"/>
    </row>
    <row r="28" spans="1:17" ht="18" customHeight="1" thickBot="1">
      <c r="A28" s="142" t="s">
        <v>132</v>
      </c>
      <c r="B28" s="13"/>
      <c r="C28" s="196">
        <v>12</v>
      </c>
      <c r="D28" s="196"/>
      <c r="E28" s="196"/>
      <c r="F28" s="25">
        <f t="shared" si="0"/>
        <v>12</v>
      </c>
      <c r="G28" s="19">
        <v>11</v>
      </c>
      <c r="H28" s="18"/>
      <c r="I28" s="18"/>
      <c r="J28" s="18">
        <v>1</v>
      </c>
      <c r="K28" s="18"/>
      <c r="L28" s="18"/>
      <c r="M28" s="27">
        <f t="shared" si="1"/>
        <v>12</v>
      </c>
      <c r="N28" s="233" t="s">
        <v>54</v>
      </c>
      <c r="O28" s="220"/>
      <c r="P28" s="220"/>
      <c r="Q28" s="221"/>
    </row>
    <row r="29" spans="1:17" ht="18" customHeight="1" thickBot="1">
      <c r="A29" s="142" t="s">
        <v>133</v>
      </c>
      <c r="B29" s="13"/>
      <c r="C29" s="196">
        <v>8</v>
      </c>
      <c r="D29" s="196"/>
      <c r="E29" s="196"/>
      <c r="F29" s="25">
        <f t="shared" si="0"/>
        <v>8</v>
      </c>
      <c r="G29" s="19">
        <v>2</v>
      </c>
      <c r="H29" s="18"/>
      <c r="I29" s="18"/>
      <c r="J29" s="18">
        <v>6</v>
      </c>
      <c r="K29" s="18"/>
      <c r="L29" s="18"/>
      <c r="M29" s="27">
        <f t="shared" si="1"/>
        <v>8</v>
      </c>
      <c r="N29" s="249"/>
      <c r="O29" s="250"/>
      <c r="P29" s="250"/>
      <c r="Q29" s="251"/>
    </row>
    <row r="30" spans="1:17" ht="18" customHeight="1" thickBot="1">
      <c r="A30" s="142" t="s">
        <v>47</v>
      </c>
      <c r="B30" s="13"/>
      <c r="C30" s="196">
        <v>11</v>
      </c>
      <c r="D30" s="196"/>
      <c r="E30" s="196"/>
      <c r="F30" s="25">
        <f t="shared" si="0"/>
        <v>11</v>
      </c>
      <c r="G30" s="19">
        <v>11</v>
      </c>
      <c r="H30" s="18"/>
      <c r="I30" s="18"/>
      <c r="J30" s="18"/>
      <c r="K30" s="18"/>
      <c r="L30" s="18"/>
      <c r="M30" s="27">
        <f t="shared" si="1"/>
        <v>11</v>
      </c>
      <c r="N30" s="208" t="s">
        <v>52</v>
      </c>
      <c r="O30" s="209"/>
      <c r="P30" s="209"/>
      <c r="Q30" s="210"/>
    </row>
    <row r="31" spans="1:17" ht="18" customHeight="1" thickBot="1">
      <c r="A31" s="142" t="s">
        <v>134</v>
      </c>
      <c r="B31" s="13"/>
      <c r="C31" s="196">
        <v>12</v>
      </c>
      <c r="D31" s="196"/>
      <c r="E31" s="196"/>
      <c r="F31" s="25">
        <f t="shared" si="0"/>
        <v>12</v>
      </c>
      <c r="G31" s="19">
        <v>7</v>
      </c>
      <c r="H31" s="18"/>
      <c r="I31" s="18"/>
      <c r="J31" s="18"/>
      <c r="K31" s="18">
        <v>5</v>
      </c>
      <c r="L31" s="18"/>
      <c r="M31" s="27">
        <f t="shared" si="1"/>
        <v>12</v>
      </c>
      <c r="N31" s="246"/>
      <c r="O31" s="247"/>
      <c r="P31" s="247"/>
      <c r="Q31" s="248"/>
    </row>
    <row r="32" spans="1:17" ht="18" customHeight="1" thickBot="1">
      <c r="A32" s="142" t="s">
        <v>135</v>
      </c>
      <c r="B32" s="13"/>
      <c r="C32" s="196">
        <v>2</v>
      </c>
      <c r="D32" s="196"/>
      <c r="E32" s="196"/>
      <c r="F32" s="25">
        <f t="shared" si="0"/>
        <v>2</v>
      </c>
      <c r="G32" s="19"/>
      <c r="H32" s="18"/>
      <c r="I32" s="18"/>
      <c r="J32" s="18">
        <v>2</v>
      </c>
      <c r="K32" s="18"/>
      <c r="L32" s="18"/>
      <c r="M32" s="27">
        <f t="shared" si="1"/>
        <v>2</v>
      </c>
      <c r="N32" s="233" t="s">
        <v>54</v>
      </c>
      <c r="O32" s="220"/>
      <c r="P32" s="220"/>
      <c r="Q32" s="221"/>
    </row>
    <row r="33" spans="1:17" ht="18" customHeight="1" thickBot="1">
      <c r="A33" s="142" t="s">
        <v>147</v>
      </c>
      <c r="B33" s="13"/>
      <c r="C33" s="196">
        <v>4</v>
      </c>
      <c r="D33" s="196"/>
      <c r="E33" s="196"/>
      <c r="F33" s="25">
        <f t="shared" si="0"/>
        <v>4</v>
      </c>
      <c r="G33" s="19">
        <v>2</v>
      </c>
      <c r="H33" s="18"/>
      <c r="I33" s="18"/>
      <c r="J33" s="18">
        <v>2</v>
      </c>
      <c r="K33" s="18"/>
      <c r="L33" s="18"/>
      <c r="M33" s="27"/>
      <c r="N33" s="249"/>
      <c r="O33" s="250"/>
      <c r="P33" s="250"/>
      <c r="Q33" s="251"/>
    </row>
    <row r="34" spans="1:17" ht="18" customHeight="1" thickBot="1">
      <c r="A34" s="143" t="s">
        <v>150</v>
      </c>
      <c r="B34" s="13"/>
      <c r="C34" s="196">
        <v>8</v>
      </c>
      <c r="D34" s="196"/>
      <c r="E34" s="196"/>
      <c r="F34" s="25">
        <f t="shared" si="0"/>
        <v>8</v>
      </c>
      <c r="G34" s="19">
        <v>8</v>
      </c>
      <c r="H34" s="18"/>
      <c r="I34" s="18"/>
      <c r="J34" s="18"/>
      <c r="K34" s="18"/>
      <c r="L34" s="18"/>
      <c r="M34" s="27">
        <f t="shared" si="1"/>
        <v>8</v>
      </c>
      <c r="N34" s="208" t="s">
        <v>52</v>
      </c>
      <c r="O34" s="209"/>
      <c r="P34" s="209"/>
      <c r="Q34" s="210"/>
    </row>
    <row r="35" spans="1:17" ht="18" customHeight="1" thickBot="1">
      <c r="A35" s="143" t="s">
        <v>136</v>
      </c>
      <c r="B35" s="13"/>
      <c r="C35" s="196">
        <v>8</v>
      </c>
      <c r="D35" s="196"/>
      <c r="E35" s="196"/>
      <c r="F35" s="25">
        <f t="shared" si="0"/>
        <v>8</v>
      </c>
      <c r="G35" s="19">
        <v>5</v>
      </c>
      <c r="H35" s="18"/>
      <c r="I35" s="18"/>
      <c r="J35" s="18">
        <v>3</v>
      </c>
      <c r="K35" s="18"/>
      <c r="L35" s="18"/>
      <c r="M35" s="27">
        <f t="shared" si="1"/>
        <v>8</v>
      </c>
      <c r="N35" s="246"/>
      <c r="O35" s="247"/>
      <c r="P35" s="247"/>
      <c r="Q35" s="248"/>
    </row>
    <row r="36" spans="1:17" ht="18" customHeight="1" thickBot="1">
      <c r="A36" s="143" t="s">
        <v>137</v>
      </c>
      <c r="B36" s="13">
        <v>28</v>
      </c>
      <c r="C36" s="196"/>
      <c r="D36" s="196"/>
      <c r="E36" s="196"/>
      <c r="F36" s="25">
        <f t="shared" si="0"/>
        <v>28</v>
      </c>
      <c r="G36" s="19">
        <v>3</v>
      </c>
      <c r="H36" s="18"/>
      <c r="I36" s="18"/>
      <c r="J36" s="18"/>
      <c r="K36" s="18"/>
      <c r="L36" s="18"/>
      <c r="M36" s="27">
        <f t="shared" si="1"/>
        <v>3</v>
      </c>
      <c r="N36" s="208" t="s">
        <v>35</v>
      </c>
      <c r="O36" s="209"/>
      <c r="P36" s="209"/>
      <c r="Q36" s="210"/>
    </row>
    <row r="37" spans="1:17" ht="18" customHeight="1" thickBot="1">
      <c r="A37" s="143" t="s">
        <v>138</v>
      </c>
      <c r="B37" s="13">
        <v>17</v>
      </c>
      <c r="C37" s="196"/>
      <c r="D37" s="196"/>
      <c r="E37" s="196"/>
      <c r="F37" s="25">
        <f t="shared" si="0"/>
        <v>17</v>
      </c>
      <c r="G37" s="19">
        <v>6</v>
      </c>
      <c r="H37" s="18"/>
      <c r="I37" s="18"/>
      <c r="J37" s="18"/>
      <c r="K37" s="18"/>
      <c r="L37" s="18"/>
      <c r="M37" s="27">
        <f t="shared" si="1"/>
        <v>6</v>
      </c>
      <c r="N37" s="211"/>
      <c r="O37" s="212"/>
      <c r="P37" s="212"/>
      <c r="Q37" s="213"/>
    </row>
    <row r="38" spans="1:17" ht="18" customHeight="1" thickBot="1">
      <c r="A38" s="143" t="s">
        <v>139</v>
      </c>
      <c r="B38" s="13">
        <v>27</v>
      </c>
      <c r="C38" s="196"/>
      <c r="D38" s="196"/>
      <c r="E38" s="196"/>
      <c r="F38" s="25">
        <f t="shared" si="0"/>
        <v>27</v>
      </c>
      <c r="G38" s="19">
        <v>9</v>
      </c>
      <c r="H38" s="18"/>
      <c r="I38" s="18"/>
      <c r="J38" s="18"/>
      <c r="K38" s="18"/>
      <c r="L38" s="18"/>
      <c r="M38" s="27">
        <f t="shared" si="1"/>
        <v>9</v>
      </c>
      <c r="N38" s="211"/>
      <c r="O38" s="212"/>
      <c r="P38" s="212"/>
      <c r="Q38" s="213"/>
    </row>
    <row r="39" spans="1:17" ht="18" customHeight="1" thickBot="1">
      <c r="A39" s="144" t="s">
        <v>57</v>
      </c>
      <c r="B39" s="13">
        <v>11</v>
      </c>
      <c r="C39" s="196">
        <v>20</v>
      </c>
      <c r="D39" s="196"/>
      <c r="E39" s="196"/>
      <c r="F39" s="25">
        <f t="shared" si="0"/>
        <v>31</v>
      </c>
      <c r="G39" s="19">
        <v>29</v>
      </c>
      <c r="H39" s="18"/>
      <c r="I39" s="18"/>
      <c r="J39" s="18"/>
      <c r="K39" s="18"/>
      <c r="L39" s="18"/>
      <c r="M39" s="27">
        <f t="shared" si="1"/>
        <v>29</v>
      </c>
      <c r="N39" s="211"/>
      <c r="O39" s="212"/>
      <c r="P39" s="212"/>
      <c r="Q39" s="213"/>
    </row>
    <row r="40" spans="1:17" ht="18" customHeight="1" thickBot="1">
      <c r="A40" s="144" t="s">
        <v>140</v>
      </c>
      <c r="B40" s="13">
        <v>24</v>
      </c>
      <c r="C40" s="196"/>
      <c r="D40" s="196"/>
      <c r="E40" s="196"/>
      <c r="F40" s="25">
        <f t="shared" si="0"/>
        <v>24</v>
      </c>
      <c r="G40" s="19">
        <v>1</v>
      </c>
      <c r="H40" s="18"/>
      <c r="I40" s="18"/>
      <c r="J40" s="18"/>
      <c r="K40" s="18"/>
      <c r="L40" s="18"/>
      <c r="M40" s="27">
        <f t="shared" si="1"/>
        <v>1</v>
      </c>
      <c r="N40" s="246"/>
      <c r="O40" s="247"/>
      <c r="P40" s="247"/>
      <c r="Q40" s="248"/>
    </row>
    <row r="41" spans="1:17" ht="18" customHeight="1" thickBot="1">
      <c r="A41" s="145" t="s">
        <v>151</v>
      </c>
      <c r="B41" s="13"/>
      <c r="C41" s="196"/>
      <c r="D41" s="196">
        <v>2</v>
      </c>
      <c r="E41" s="196"/>
      <c r="F41" s="25"/>
      <c r="G41" s="19">
        <v>2</v>
      </c>
      <c r="H41" s="18"/>
      <c r="I41" s="18"/>
      <c r="J41" s="18"/>
      <c r="K41" s="18"/>
      <c r="L41" s="18"/>
      <c r="M41" s="27"/>
      <c r="N41" s="208" t="s">
        <v>53</v>
      </c>
      <c r="O41" s="209"/>
      <c r="P41" s="209"/>
      <c r="Q41" s="210"/>
    </row>
    <row r="42" spans="1:17" ht="18" customHeight="1" thickBot="1">
      <c r="A42" s="145" t="s">
        <v>142</v>
      </c>
      <c r="B42" s="13"/>
      <c r="C42" s="196"/>
      <c r="D42" s="196"/>
      <c r="E42" s="196"/>
      <c r="F42" s="25"/>
      <c r="G42" s="19"/>
      <c r="H42" s="18"/>
      <c r="I42" s="18"/>
      <c r="J42" s="18"/>
      <c r="K42" s="18"/>
      <c r="L42" s="18"/>
      <c r="M42" s="27"/>
      <c r="N42" s="211"/>
      <c r="O42" s="212"/>
      <c r="P42" s="212"/>
      <c r="Q42" s="213"/>
    </row>
    <row r="43" spans="1:17" ht="18" customHeight="1" thickBot="1">
      <c r="A43" s="145" t="s">
        <v>141</v>
      </c>
      <c r="B43" s="13"/>
      <c r="C43" s="196"/>
      <c r="D43" s="196">
        <v>1</v>
      </c>
      <c r="E43" s="196"/>
      <c r="F43" s="25">
        <f t="shared" si="0"/>
        <v>1</v>
      </c>
      <c r="G43" s="19">
        <v>1</v>
      </c>
      <c r="H43" s="18"/>
      <c r="I43" s="18"/>
      <c r="J43" s="18"/>
      <c r="K43" s="18"/>
      <c r="L43" s="18"/>
      <c r="M43" s="27">
        <f t="shared" si="1"/>
        <v>1</v>
      </c>
      <c r="N43" s="211"/>
      <c r="O43" s="212"/>
      <c r="P43" s="212"/>
      <c r="Q43" s="213"/>
    </row>
    <row r="44" spans="1:17" ht="18" customHeight="1" thickBot="1">
      <c r="A44" s="145" t="s">
        <v>30</v>
      </c>
      <c r="B44" s="13"/>
      <c r="C44" s="196"/>
      <c r="D44" s="196">
        <v>4</v>
      </c>
      <c r="E44" s="196"/>
      <c r="F44" s="25">
        <f t="shared" si="0"/>
        <v>4</v>
      </c>
      <c r="G44" s="19">
        <v>4</v>
      </c>
      <c r="H44" s="18"/>
      <c r="I44" s="18"/>
      <c r="J44" s="18"/>
      <c r="K44" s="18"/>
      <c r="L44" s="18"/>
      <c r="M44" s="27">
        <f t="shared" si="1"/>
        <v>4</v>
      </c>
      <c r="N44" s="211"/>
      <c r="O44" s="212"/>
      <c r="P44" s="212"/>
      <c r="Q44" s="213"/>
    </row>
    <row r="45" spans="1:17" ht="18" customHeight="1" thickBot="1">
      <c r="A45" s="145" t="s">
        <v>149</v>
      </c>
      <c r="B45" s="13"/>
      <c r="C45" s="196"/>
      <c r="D45" s="196">
        <v>6</v>
      </c>
      <c r="E45" s="196"/>
      <c r="F45" s="25"/>
      <c r="G45" s="19">
        <v>6</v>
      </c>
      <c r="H45" s="18"/>
      <c r="I45" s="18"/>
      <c r="J45" s="18"/>
      <c r="K45" s="18"/>
      <c r="L45" s="18"/>
      <c r="M45" s="27"/>
      <c r="N45" s="246"/>
      <c r="O45" s="247"/>
      <c r="P45" s="247"/>
      <c r="Q45" s="248"/>
    </row>
    <row r="46" spans="1:17" ht="17.25" thickBot="1">
      <c r="A46" s="13" t="s">
        <v>51</v>
      </c>
      <c r="B46" s="196"/>
      <c r="C46" s="196"/>
      <c r="D46" s="196"/>
      <c r="E46" s="196"/>
      <c r="F46" s="13">
        <f>SUM(F6:F38)</f>
        <v>554</v>
      </c>
      <c r="G46" s="196"/>
      <c r="H46" s="196"/>
      <c r="I46" s="196"/>
      <c r="J46" s="196"/>
      <c r="K46" s="28">
        <f>SUM(K23:K38)</f>
        <v>24</v>
      </c>
      <c r="L46" s="196"/>
      <c r="M46" s="29"/>
      <c r="N46" s="229"/>
      <c r="O46" s="230"/>
      <c r="P46" s="230"/>
      <c r="Q46" s="230"/>
    </row>
    <row r="47" spans="1:17" ht="17.25" thickBot="1">
      <c r="A47" s="4"/>
      <c r="B47" s="197"/>
      <c r="F47" s="4"/>
      <c r="G47" s="197"/>
      <c r="M47" s="1"/>
      <c r="P47"/>
    </row>
    <row r="48" spans="1:17" ht="23.25" customHeight="1" thickBot="1">
      <c r="A48" s="204" t="s">
        <v>64</v>
      </c>
      <c r="B48" s="238" t="s">
        <v>3</v>
      </c>
      <c r="C48" s="239"/>
      <c r="D48" s="239"/>
      <c r="E48" s="239"/>
      <c r="F48" s="239"/>
      <c r="G48" s="239"/>
      <c r="H48" s="240" t="s">
        <v>108</v>
      </c>
      <c r="I48" s="241"/>
      <c r="J48" s="241"/>
      <c r="K48" s="241"/>
      <c r="L48" s="231"/>
      <c r="M48" s="240" t="s">
        <v>5</v>
      </c>
      <c r="N48" s="239"/>
      <c r="O48" s="239"/>
      <c r="P48" s="239"/>
      <c r="Q48" s="242"/>
    </row>
    <row r="49" spans="1:17" s="3" customFormat="1" ht="27.75" customHeight="1" thickBot="1">
      <c r="A49" s="204"/>
      <c r="B49" s="13" t="s">
        <v>33</v>
      </c>
      <c r="C49" s="14" t="s">
        <v>61</v>
      </c>
      <c r="D49" s="14" t="s">
        <v>62</v>
      </c>
      <c r="E49" s="14" t="s">
        <v>11</v>
      </c>
      <c r="F49" s="14" t="s">
        <v>13</v>
      </c>
      <c r="G49" s="24" t="s">
        <v>9</v>
      </c>
      <c r="H49" s="15" t="s">
        <v>61</v>
      </c>
      <c r="I49" s="14" t="s">
        <v>62</v>
      </c>
      <c r="J49" s="14" t="s">
        <v>42</v>
      </c>
      <c r="K49" s="14" t="s">
        <v>12</v>
      </c>
      <c r="L49" s="26" t="s">
        <v>9</v>
      </c>
      <c r="M49" s="233" t="s">
        <v>63</v>
      </c>
      <c r="N49" s="243"/>
      <c r="O49" s="243"/>
      <c r="P49" s="243"/>
      <c r="Q49" s="244"/>
    </row>
    <row r="50" spans="1:17" ht="17.25" thickBot="1">
      <c r="A50" s="31" t="s">
        <v>72</v>
      </c>
      <c r="B50" s="194">
        <v>8</v>
      </c>
      <c r="C50" s="196">
        <v>1</v>
      </c>
      <c r="D50" s="196">
        <v>16</v>
      </c>
      <c r="E50" s="196"/>
      <c r="F50" s="196"/>
      <c r="G50" s="13">
        <f>SUM(B50:F50)</f>
        <v>25</v>
      </c>
      <c r="H50" s="13"/>
      <c r="I50" s="196">
        <v>12</v>
      </c>
      <c r="J50" s="196"/>
      <c r="K50" s="196"/>
      <c r="L50" s="81">
        <f>SUM(H50:K50)</f>
        <v>12</v>
      </c>
      <c r="M50" s="234"/>
      <c r="N50" s="245"/>
      <c r="O50" s="245"/>
      <c r="P50" s="245"/>
      <c r="Q50" s="236"/>
    </row>
    <row r="51" spans="1:17" ht="17.25" thickBot="1">
      <c r="A51" s="31" t="s">
        <v>60</v>
      </c>
      <c r="B51" s="194">
        <v>2</v>
      </c>
      <c r="C51" s="196"/>
      <c r="D51" s="196">
        <v>3</v>
      </c>
      <c r="E51" s="196"/>
      <c r="F51" s="196"/>
      <c r="G51" s="13">
        <f t="shared" ref="G51:G53" si="2">SUM(B51:F51)</f>
        <v>5</v>
      </c>
      <c r="H51" s="13"/>
      <c r="I51" s="196">
        <v>4</v>
      </c>
      <c r="J51" s="196"/>
      <c r="K51" s="196"/>
      <c r="L51" s="81">
        <f t="shared" ref="L51:L53" si="3">SUM(H51:K51)</f>
        <v>4</v>
      </c>
      <c r="M51" s="234"/>
      <c r="N51" s="245"/>
      <c r="O51" s="245"/>
      <c r="P51" s="245"/>
      <c r="Q51" s="236"/>
    </row>
    <row r="52" spans="1:17" ht="17.25" thickBot="1">
      <c r="A52" s="31" t="s">
        <v>143</v>
      </c>
      <c r="B52" s="194">
        <v>3</v>
      </c>
      <c r="C52" s="196"/>
      <c r="D52" s="196">
        <v>8</v>
      </c>
      <c r="E52" s="196"/>
      <c r="F52" s="196"/>
      <c r="G52" s="13">
        <f t="shared" si="2"/>
        <v>11</v>
      </c>
      <c r="H52" s="13"/>
      <c r="I52" s="196">
        <v>2</v>
      </c>
      <c r="J52" s="196"/>
      <c r="K52" s="196"/>
      <c r="L52" s="81">
        <f t="shared" si="3"/>
        <v>2</v>
      </c>
      <c r="M52" s="234"/>
      <c r="N52" s="245"/>
      <c r="O52" s="245"/>
      <c r="P52" s="245"/>
      <c r="Q52" s="236"/>
    </row>
    <row r="53" spans="1:17" ht="17.25" thickBot="1">
      <c r="A53" s="31" t="s">
        <v>144</v>
      </c>
      <c r="B53" s="194">
        <v>7</v>
      </c>
      <c r="C53" s="196"/>
      <c r="D53" s="196">
        <v>3</v>
      </c>
      <c r="E53" s="196"/>
      <c r="F53" s="196"/>
      <c r="G53" s="13">
        <f t="shared" si="2"/>
        <v>10</v>
      </c>
      <c r="H53" s="13"/>
      <c r="I53" s="196"/>
      <c r="J53" s="196"/>
      <c r="K53" s="196"/>
      <c r="L53" s="81">
        <f t="shared" si="3"/>
        <v>0</v>
      </c>
      <c r="M53" s="234"/>
      <c r="N53" s="245"/>
      <c r="O53" s="245"/>
      <c r="P53" s="245"/>
      <c r="Q53" s="236"/>
    </row>
    <row r="54" spans="1:17" ht="17.25" thickBot="1">
      <c r="A54" s="31" t="s">
        <v>145</v>
      </c>
      <c r="B54" s="194"/>
      <c r="C54" s="196"/>
      <c r="D54" s="196">
        <v>6</v>
      </c>
      <c r="E54" s="196"/>
      <c r="F54" s="196"/>
      <c r="G54" s="13">
        <f>SUM(B54:F54)</f>
        <v>6</v>
      </c>
      <c r="H54" s="13"/>
      <c r="I54" s="196">
        <v>6</v>
      </c>
      <c r="J54" s="196"/>
      <c r="K54" s="196"/>
      <c r="L54" s="81">
        <f>SUM(H54:K54)</f>
        <v>6</v>
      </c>
      <c r="M54" s="234"/>
      <c r="N54" s="245"/>
      <c r="O54" s="245"/>
      <c r="P54" s="245"/>
      <c r="Q54" s="236"/>
    </row>
    <row r="55" spans="1:17" ht="17.25" thickBot="1">
      <c r="A55" s="31" t="s">
        <v>146</v>
      </c>
      <c r="B55" s="194">
        <v>3</v>
      </c>
      <c r="C55" s="196"/>
      <c r="D55" s="196">
        <v>5</v>
      </c>
      <c r="E55" s="196"/>
      <c r="F55" s="196"/>
      <c r="G55" s="13">
        <f>SUM(B55:F55)</f>
        <v>8</v>
      </c>
      <c r="H55" s="13"/>
      <c r="I55" s="196">
        <v>3</v>
      </c>
      <c r="J55" s="196"/>
      <c r="K55" s="196"/>
      <c r="L55" s="81">
        <f>SUM(H55:K55)</f>
        <v>3</v>
      </c>
      <c r="M55" s="234"/>
      <c r="N55" s="245"/>
      <c r="O55" s="245"/>
      <c r="P55" s="245"/>
      <c r="Q55" s="236"/>
    </row>
    <row r="56" spans="1:17" ht="17.25" thickBot="1">
      <c r="A56" s="195" t="s">
        <v>9</v>
      </c>
      <c r="B56" s="13"/>
      <c r="C56" s="196"/>
      <c r="D56" s="196"/>
      <c r="E56" s="196"/>
      <c r="F56" s="196"/>
      <c r="G56" s="13">
        <f>SUM(G50:G55)</f>
        <v>65</v>
      </c>
      <c r="H56" s="13"/>
      <c r="I56" s="196"/>
      <c r="J56" s="196"/>
      <c r="K56" s="196"/>
      <c r="L56" s="196">
        <f>SUM(L50:L55)</f>
        <v>27</v>
      </c>
      <c r="M56" s="226"/>
      <c r="N56" s="227"/>
      <c r="O56" s="227"/>
      <c r="P56" s="227"/>
      <c r="Q56" s="228"/>
    </row>
    <row r="57" spans="1:17">
      <c r="K57" s="198"/>
    </row>
    <row r="61" spans="1:17">
      <c r="K61" s="198"/>
    </row>
  </sheetData>
  <mergeCells count="26">
    <mergeCell ref="A1:M2"/>
    <mergeCell ref="N2:N3"/>
    <mergeCell ref="A4:A5"/>
    <mergeCell ref="B4:F4"/>
    <mergeCell ref="G4:M4"/>
    <mergeCell ref="N4:Q5"/>
    <mergeCell ref="N34:Q35"/>
    <mergeCell ref="N6:Q10"/>
    <mergeCell ref="N11:Q11"/>
    <mergeCell ref="N12:Q15"/>
    <mergeCell ref="N16:Q17"/>
    <mergeCell ref="N18:Q18"/>
    <mergeCell ref="N19:Q20"/>
    <mergeCell ref="N21:Q21"/>
    <mergeCell ref="N22:Q27"/>
    <mergeCell ref="N28:Q29"/>
    <mergeCell ref="N30:Q31"/>
    <mergeCell ref="N32:Q33"/>
    <mergeCell ref="N36:Q40"/>
    <mergeCell ref="N41:Q45"/>
    <mergeCell ref="N46:Q46"/>
    <mergeCell ref="A48:A49"/>
    <mergeCell ref="B48:G48"/>
    <mergeCell ref="H48:L48"/>
    <mergeCell ref="M48:Q48"/>
    <mergeCell ref="M49:Q56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Q61"/>
  <sheetViews>
    <sheetView topLeftCell="A37" zoomScale="115" zoomScaleNormal="115" workbookViewId="0">
      <selection activeCell="H61" sqref="H61"/>
    </sheetView>
  </sheetViews>
  <sheetFormatPr defaultRowHeight="16.5"/>
  <cols>
    <col min="1" max="1" width="26.875" style="2" customWidth="1"/>
    <col min="2" max="2" width="6.625" style="4" customWidth="1"/>
    <col min="3" max="6" width="6.625" style="39" customWidth="1"/>
    <col min="7" max="7" width="7.625" style="4" customWidth="1"/>
    <col min="8" max="8" width="7.75" style="39" customWidth="1"/>
    <col min="9" max="10" width="6.625" style="39" customWidth="1"/>
    <col min="11" max="11" width="9.25" style="39" customWidth="1"/>
    <col min="12" max="13" width="6.625" style="39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157</v>
      </c>
      <c r="B3" s="10"/>
      <c r="C3" s="38"/>
      <c r="D3" s="38"/>
      <c r="E3" s="38"/>
      <c r="F3" s="38"/>
      <c r="G3" s="10"/>
      <c r="H3" s="38"/>
      <c r="I3" s="38"/>
      <c r="J3" s="38"/>
      <c r="K3" s="38"/>
      <c r="L3" s="38"/>
      <c r="M3" s="38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37"/>
      <c r="D6" s="37"/>
      <c r="E6" s="37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37"/>
      <c r="D7" s="37"/>
      <c r="E7" s="37"/>
      <c r="F7" s="25">
        <f t="shared" ref="F7:F44" si="0">SUM(B7:E7)</f>
        <v>0</v>
      </c>
      <c r="G7" s="17"/>
      <c r="H7" s="18"/>
      <c r="I7" s="18"/>
      <c r="J7" s="18"/>
      <c r="K7" s="18"/>
      <c r="L7" s="18"/>
      <c r="M7" s="27">
        <f t="shared" ref="M7:M44" si="1">SUM(G7:L7)</f>
        <v>0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37"/>
      <c r="D8" s="37"/>
      <c r="E8" s="37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37"/>
      <c r="D9" s="37"/>
      <c r="E9" s="37"/>
      <c r="F9" s="25">
        <f t="shared" si="0"/>
        <v>0</v>
      </c>
      <c r="G9" s="19"/>
      <c r="H9" s="18"/>
      <c r="I9" s="18"/>
      <c r="J9" s="18"/>
      <c r="K9" s="18"/>
      <c r="L9" s="18"/>
      <c r="M9" s="27">
        <f t="shared" si="1"/>
        <v>0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37"/>
      <c r="D10" s="37"/>
      <c r="E10" s="37"/>
      <c r="F10" s="25">
        <f t="shared" si="0"/>
        <v>0</v>
      </c>
      <c r="G10" s="19"/>
      <c r="H10" s="18"/>
      <c r="I10" s="18"/>
      <c r="J10" s="18"/>
      <c r="K10" s="18"/>
      <c r="L10" s="18"/>
      <c r="M10" s="27">
        <f t="shared" si="1"/>
        <v>0</v>
      </c>
      <c r="N10" s="200"/>
      <c r="O10" s="200"/>
      <c r="P10" s="200"/>
      <c r="Q10" s="200"/>
    </row>
    <row r="11" spans="1:17" ht="18" customHeight="1" thickBot="1">
      <c r="A11" s="142" t="s">
        <v>148</v>
      </c>
      <c r="B11" s="13"/>
      <c r="C11" s="37"/>
      <c r="D11" s="37"/>
      <c r="E11" s="37"/>
      <c r="F11" s="25">
        <f t="shared" si="0"/>
        <v>0</v>
      </c>
      <c r="G11" s="19"/>
      <c r="H11" s="18"/>
      <c r="I11" s="18"/>
      <c r="J11" s="18"/>
      <c r="K11" s="18"/>
      <c r="L11" s="18"/>
      <c r="M11" s="27">
        <f t="shared" si="1"/>
        <v>0</v>
      </c>
      <c r="N11" s="199" t="s">
        <v>55</v>
      </c>
      <c r="O11" s="200"/>
      <c r="P11" s="200"/>
      <c r="Q11" s="200"/>
    </row>
    <row r="12" spans="1:17" ht="18" customHeight="1" thickBot="1">
      <c r="A12" s="142" t="s">
        <v>120</v>
      </c>
      <c r="B12" s="13"/>
      <c r="C12" s="37"/>
      <c r="D12" s="37"/>
      <c r="E12" s="37"/>
      <c r="F12" s="25">
        <f t="shared" si="0"/>
        <v>0</v>
      </c>
      <c r="G12" s="19"/>
      <c r="H12" s="18"/>
      <c r="I12" s="18"/>
      <c r="J12" s="18"/>
      <c r="K12" s="18"/>
      <c r="L12" s="18"/>
      <c r="M12" s="27">
        <f t="shared" si="1"/>
        <v>0</v>
      </c>
      <c r="N12" s="208" t="s">
        <v>54</v>
      </c>
      <c r="O12" s="209"/>
      <c r="P12" s="209"/>
      <c r="Q12" s="210"/>
    </row>
    <row r="13" spans="1:17" ht="18" customHeight="1" thickBot="1">
      <c r="A13" s="142" t="s">
        <v>16</v>
      </c>
      <c r="B13" s="13"/>
      <c r="C13" s="37"/>
      <c r="D13" s="37"/>
      <c r="E13" s="37"/>
      <c r="F13" s="25">
        <f t="shared" si="0"/>
        <v>0</v>
      </c>
      <c r="G13" s="19"/>
      <c r="H13" s="18"/>
      <c r="I13" s="18"/>
      <c r="J13" s="18"/>
      <c r="K13" s="18"/>
      <c r="L13" s="18"/>
      <c r="M13" s="27">
        <f t="shared" si="1"/>
        <v>0</v>
      </c>
      <c r="N13" s="211"/>
      <c r="O13" s="212"/>
      <c r="P13" s="212"/>
      <c r="Q13" s="213"/>
    </row>
    <row r="14" spans="1:17" ht="18" customHeight="1" thickBot="1">
      <c r="A14" s="142" t="s">
        <v>121</v>
      </c>
      <c r="B14" s="13"/>
      <c r="C14" s="37"/>
      <c r="D14" s="37"/>
      <c r="E14" s="37"/>
      <c r="F14" s="25">
        <f t="shared" si="0"/>
        <v>0</v>
      </c>
      <c r="G14" s="19"/>
      <c r="H14" s="18"/>
      <c r="I14" s="18"/>
      <c r="J14" s="18"/>
      <c r="K14" s="18"/>
      <c r="L14" s="18"/>
      <c r="M14" s="27">
        <f t="shared" si="1"/>
        <v>0</v>
      </c>
      <c r="N14" s="211"/>
      <c r="O14" s="212"/>
      <c r="P14" s="212"/>
      <c r="Q14" s="213"/>
    </row>
    <row r="15" spans="1:17" ht="18" customHeight="1" thickBot="1">
      <c r="A15" s="142" t="s">
        <v>31</v>
      </c>
      <c r="B15" s="13"/>
      <c r="C15" s="37"/>
      <c r="D15" s="37"/>
      <c r="E15" s="37"/>
      <c r="F15" s="25">
        <f t="shared" si="0"/>
        <v>0</v>
      </c>
      <c r="G15" s="19"/>
      <c r="H15" s="18"/>
      <c r="I15" s="18"/>
      <c r="J15" s="18"/>
      <c r="K15" s="18"/>
      <c r="L15" s="18"/>
      <c r="M15" s="27">
        <f t="shared" si="1"/>
        <v>0</v>
      </c>
      <c r="N15" s="246"/>
      <c r="O15" s="247"/>
      <c r="P15" s="247"/>
      <c r="Q15" s="248"/>
    </row>
    <row r="16" spans="1:17" ht="18" customHeight="1" thickBot="1">
      <c r="A16" s="142" t="s">
        <v>73</v>
      </c>
      <c r="B16" s="13"/>
      <c r="C16" s="37"/>
      <c r="D16" s="37"/>
      <c r="E16" s="37"/>
      <c r="F16" s="25">
        <f t="shared" si="0"/>
        <v>0</v>
      </c>
      <c r="G16" s="19"/>
      <c r="H16" s="18"/>
      <c r="I16" s="18"/>
      <c r="J16" s="18"/>
      <c r="K16" s="18"/>
      <c r="L16" s="18"/>
      <c r="M16" s="27">
        <f t="shared" si="1"/>
        <v>0</v>
      </c>
      <c r="N16" s="208" t="s">
        <v>52</v>
      </c>
      <c r="O16" s="209"/>
      <c r="P16" s="209"/>
      <c r="Q16" s="210"/>
    </row>
    <row r="17" spans="1:17" ht="18" customHeight="1" thickBot="1">
      <c r="A17" s="142" t="s">
        <v>122</v>
      </c>
      <c r="B17" s="13"/>
      <c r="C17" s="37"/>
      <c r="D17" s="37"/>
      <c r="E17" s="37"/>
      <c r="F17" s="25">
        <f t="shared" si="0"/>
        <v>0</v>
      </c>
      <c r="G17" s="19"/>
      <c r="H17" s="18"/>
      <c r="I17" s="18"/>
      <c r="J17" s="18"/>
      <c r="K17" s="18"/>
      <c r="L17" s="18"/>
      <c r="M17" s="27">
        <f t="shared" si="1"/>
        <v>0</v>
      </c>
      <c r="N17" s="246"/>
      <c r="O17" s="247"/>
      <c r="P17" s="247"/>
      <c r="Q17" s="248"/>
    </row>
    <row r="18" spans="1:17" ht="18" customHeight="1" thickBot="1">
      <c r="A18" s="142" t="s">
        <v>123</v>
      </c>
      <c r="B18" s="13"/>
      <c r="C18" s="37"/>
      <c r="D18" s="37"/>
      <c r="E18" s="37"/>
      <c r="F18" s="25">
        <f t="shared" si="0"/>
        <v>0</v>
      </c>
      <c r="G18" s="19"/>
      <c r="H18" s="18"/>
      <c r="I18" s="18"/>
      <c r="J18" s="18"/>
      <c r="K18" s="18"/>
      <c r="L18" s="18"/>
      <c r="M18" s="27">
        <f t="shared" si="1"/>
        <v>0</v>
      </c>
      <c r="N18" s="208" t="s">
        <v>35</v>
      </c>
      <c r="O18" s="209"/>
      <c r="P18" s="209"/>
      <c r="Q18" s="210"/>
    </row>
    <row r="19" spans="1:17" ht="18" customHeight="1" thickBot="1">
      <c r="A19" s="142" t="s">
        <v>124</v>
      </c>
      <c r="B19" s="13"/>
      <c r="C19" s="37"/>
      <c r="D19" s="37"/>
      <c r="E19" s="37"/>
      <c r="F19" s="25">
        <f t="shared" si="0"/>
        <v>0</v>
      </c>
      <c r="G19" s="19"/>
      <c r="H19" s="18"/>
      <c r="I19" s="18"/>
      <c r="J19" s="18"/>
      <c r="K19" s="18"/>
      <c r="L19" s="18"/>
      <c r="M19" s="27">
        <f t="shared" si="1"/>
        <v>0</v>
      </c>
      <c r="N19" s="208" t="s">
        <v>52</v>
      </c>
      <c r="O19" s="209"/>
      <c r="P19" s="209"/>
      <c r="Q19" s="210"/>
    </row>
    <row r="20" spans="1:17" ht="18" customHeight="1" thickBot="1">
      <c r="A20" s="142" t="s">
        <v>125</v>
      </c>
      <c r="B20" s="13"/>
      <c r="C20" s="37"/>
      <c r="D20" s="37"/>
      <c r="E20" s="37"/>
      <c r="F20" s="25">
        <f t="shared" si="0"/>
        <v>0</v>
      </c>
      <c r="G20" s="19"/>
      <c r="H20" s="18"/>
      <c r="I20" s="18"/>
      <c r="J20" s="18"/>
      <c r="K20" s="18"/>
      <c r="L20" s="18"/>
      <c r="M20" s="27">
        <f t="shared" si="1"/>
        <v>0</v>
      </c>
      <c r="N20" s="211"/>
      <c r="O20" s="212"/>
      <c r="P20" s="212"/>
      <c r="Q20" s="213"/>
    </row>
    <row r="21" spans="1:17" ht="18" customHeight="1" thickBot="1">
      <c r="A21" s="142" t="s">
        <v>126</v>
      </c>
      <c r="B21" s="13"/>
      <c r="C21" s="37"/>
      <c r="D21" s="37"/>
      <c r="E21" s="37"/>
      <c r="F21" s="25">
        <f t="shared" si="0"/>
        <v>0</v>
      </c>
      <c r="G21" s="19"/>
      <c r="H21" s="18"/>
      <c r="I21" s="18"/>
      <c r="J21" s="18"/>
      <c r="K21" s="18"/>
      <c r="L21" s="18"/>
      <c r="M21" s="27">
        <f t="shared" si="1"/>
        <v>0</v>
      </c>
      <c r="N21" s="214"/>
      <c r="O21" s="237"/>
      <c r="P21" s="237"/>
      <c r="Q21" s="216"/>
    </row>
    <row r="22" spans="1:17" ht="18" customHeight="1" thickBot="1">
      <c r="A22" s="142" t="s">
        <v>127</v>
      </c>
      <c r="B22" s="13"/>
      <c r="C22" s="49"/>
      <c r="D22" s="49"/>
      <c r="E22" s="49"/>
      <c r="F22" s="25">
        <f t="shared" si="0"/>
        <v>0</v>
      </c>
      <c r="G22" s="19"/>
      <c r="H22" s="18"/>
      <c r="I22" s="18"/>
      <c r="J22" s="18"/>
      <c r="K22" s="18"/>
      <c r="L22" s="18"/>
      <c r="M22" s="27">
        <f t="shared" si="1"/>
        <v>0</v>
      </c>
      <c r="N22" s="208" t="s">
        <v>52</v>
      </c>
      <c r="O22" s="209"/>
      <c r="P22" s="209"/>
      <c r="Q22" s="210"/>
    </row>
    <row r="23" spans="1:17" ht="18" customHeight="1" thickBot="1">
      <c r="A23" s="142" t="s">
        <v>128</v>
      </c>
      <c r="B23" s="13"/>
      <c r="C23" s="37"/>
      <c r="D23" s="37"/>
      <c r="E23" s="37"/>
      <c r="F23" s="25">
        <f t="shared" si="0"/>
        <v>0</v>
      </c>
      <c r="G23" s="19"/>
      <c r="H23" s="18"/>
      <c r="I23" s="18"/>
      <c r="J23" s="18"/>
      <c r="K23" s="18"/>
      <c r="L23" s="18"/>
      <c r="M23" s="27">
        <f t="shared" si="1"/>
        <v>0</v>
      </c>
      <c r="N23" s="211"/>
      <c r="O23" s="212"/>
      <c r="P23" s="212"/>
      <c r="Q23" s="213"/>
    </row>
    <row r="24" spans="1:17" ht="18" customHeight="1" thickBot="1">
      <c r="A24" s="142" t="s">
        <v>129</v>
      </c>
      <c r="B24" s="13"/>
      <c r="C24" s="37"/>
      <c r="D24" s="37"/>
      <c r="E24" s="37"/>
      <c r="F24" s="25">
        <f t="shared" si="0"/>
        <v>0</v>
      </c>
      <c r="G24" s="19"/>
      <c r="H24" s="18"/>
      <c r="I24" s="18"/>
      <c r="J24" s="18"/>
      <c r="K24" s="18"/>
      <c r="L24" s="18"/>
      <c r="M24" s="27">
        <f t="shared" si="1"/>
        <v>0</v>
      </c>
      <c r="N24" s="211"/>
      <c r="O24" s="212"/>
      <c r="P24" s="212"/>
      <c r="Q24" s="213"/>
    </row>
    <row r="25" spans="1:17" ht="18" customHeight="1" thickBot="1">
      <c r="A25" s="142" t="s">
        <v>130</v>
      </c>
      <c r="B25" s="13"/>
      <c r="C25" s="37"/>
      <c r="D25" s="37"/>
      <c r="E25" s="37"/>
      <c r="F25" s="25">
        <f t="shared" si="0"/>
        <v>0</v>
      </c>
      <c r="G25" s="19"/>
      <c r="H25" s="18"/>
      <c r="I25" s="18"/>
      <c r="J25" s="18"/>
      <c r="K25" s="18"/>
      <c r="L25" s="18"/>
      <c r="M25" s="27">
        <f t="shared" si="1"/>
        <v>0</v>
      </c>
      <c r="N25" s="211"/>
      <c r="O25" s="212"/>
      <c r="P25" s="212"/>
      <c r="Q25" s="213"/>
    </row>
    <row r="26" spans="1:17" ht="18" customHeight="1" thickBot="1">
      <c r="A26" s="142" t="s">
        <v>27</v>
      </c>
      <c r="B26" s="13"/>
      <c r="C26" s="37"/>
      <c r="D26" s="37"/>
      <c r="E26" s="37"/>
      <c r="F26" s="25">
        <f t="shared" si="0"/>
        <v>0</v>
      </c>
      <c r="G26" s="19"/>
      <c r="H26" s="18"/>
      <c r="I26" s="18"/>
      <c r="J26" s="18"/>
      <c r="K26" s="18"/>
      <c r="L26" s="18"/>
      <c r="M26" s="27">
        <f t="shared" si="1"/>
        <v>0</v>
      </c>
      <c r="N26" s="211"/>
      <c r="O26" s="212"/>
      <c r="P26" s="212"/>
      <c r="Q26" s="213"/>
    </row>
    <row r="27" spans="1:17" ht="18" customHeight="1" thickBot="1">
      <c r="A27" s="142" t="s">
        <v>131</v>
      </c>
      <c r="B27" s="13"/>
      <c r="C27" s="37"/>
      <c r="D27" s="37"/>
      <c r="E27" s="37"/>
      <c r="F27" s="25">
        <f t="shared" si="0"/>
        <v>0</v>
      </c>
      <c r="G27" s="19"/>
      <c r="H27" s="18"/>
      <c r="I27" s="18"/>
      <c r="J27" s="18"/>
      <c r="K27" s="18"/>
      <c r="L27" s="18"/>
      <c r="M27" s="27">
        <f t="shared" si="1"/>
        <v>0</v>
      </c>
      <c r="N27" s="246"/>
      <c r="O27" s="247"/>
      <c r="P27" s="247"/>
      <c r="Q27" s="248"/>
    </row>
    <row r="28" spans="1:17" ht="18" customHeight="1" thickBot="1">
      <c r="A28" s="142" t="s">
        <v>132</v>
      </c>
      <c r="B28" s="13"/>
      <c r="C28" s="37"/>
      <c r="D28" s="37"/>
      <c r="E28" s="37"/>
      <c r="F28" s="25">
        <f t="shared" si="0"/>
        <v>0</v>
      </c>
      <c r="G28" s="19"/>
      <c r="H28" s="18"/>
      <c r="I28" s="18"/>
      <c r="J28" s="18"/>
      <c r="K28" s="18"/>
      <c r="L28" s="18"/>
      <c r="M28" s="27">
        <f t="shared" si="1"/>
        <v>0</v>
      </c>
      <c r="N28" s="233" t="s">
        <v>54</v>
      </c>
      <c r="O28" s="220"/>
      <c r="P28" s="220"/>
      <c r="Q28" s="221"/>
    </row>
    <row r="29" spans="1:17" ht="18" customHeight="1" thickBot="1">
      <c r="A29" s="142" t="s">
        <v>133</v>
      </c>
      <c r="B29" s="13"/>
      <c r="C29" s="37"/>
      <c r="D29" s="37"/>
      <c r="E29" s="37"/>
      <c r="F29" s="25">
        <f t="shared" si="0"/>
        <v>0</v>
      </c>
      <c r="G29" s="19"/>
      <c r="H29" s="18"/>
      <c r="I29" s="18"/>
      <c r="J29" s="18"/>
      <c r="K29" s="18"/>
      <c r="L29" s="18"/>
      <c r="M29" s="27">
        <f t="shared" si="1"/>
        <v>0</v>
      </c>
      <c r="N29" s="249"/>
      <c r="O29" s="250"/>
      <c r="P29" s="250"/>
      <c r="Q29" s="251"/>
    </row>
    <row r="30" spans="1:17" ht="18" customHeight="1" thickBot="1">
      <c r="A30" s="142" t="s">
        <v>47</v>
      </c>
      <c r="B30" s="13"/>
      <c r="C30" s="37"/>
      <c r="D30" s="37"/>
      <c r="E30" s="37"/>
      <c r="F30" s="25">
        <f t="shared" si="0"/>
        <v>0</v>
      </c>
      <c r="G30" s="19"/>
      <c r="H30" s="18"/>
      <c r="I30" s="18"/>
      <c r="J30" s="18"/>
      <c r="K30" s="18"/>
      <c r="L30" s="18"/>
      <c r="M30" s="27">
        <f t="shared" si="1"/>
        <v>0</v>
      </c>
      <c r="N30" s="208" t="s">
        <v>152</v>
      </c>
      <c r="O30" s="209"/>
      <c r="P30" s="209"/>
      <c r="Q30" s="210"/>
    </row>
    <row r="31" spans="1:17" ht="18" customHeight="1" thickBot="1">
      <c r="A31" s="142" t="s">
        <v>134</v>
      </c>
      <c r="B31" s="13"/>
      <c r="C31" s="37"/>
      <c r="D31" s="37"/>
      <c r="E31" s="37"/>
      <c r="F31" s="25">
        <f t="shared" si="0"/>
        <v>0</v>
      </c>
      <c r="G31" s="19"/>
      <c r="H31" s="18"/>
      <c r="I31" s="18"/>
      <c r="J31" s="18"/>
      <c r="K31" s="18"/>
      <c r="L31" s="18"/>
      <c r="M31" s="27">
        <f t="shared" si="1"/>
        <v>0</v>
      </c>
      <c r="N31" s="246"/>
      <c r="O31" s="247"/>
      <c r="P31" s="247"/>
      <c r="Q31" s="248"/>
    </row>
    <row r="32" spans="1:17" ht="18" customHeight="1" thickBot="1">
      <c r="A32" s="142" t="s">
        <v>135</v>
      </c>
      <c r="B32" s="13"/>
      <c r="C32" s="37"/>
      <c r="D32" s="37"/>
      <c r="E32" s="37"/>
      <c r="F32" s="25">
        <f t="shared" si="0"/>
        <v>0</v>
      </c>
      <c r="G32" s="19"/>
      <c r="H32" s="18"/>
      <c r="I32" s="18"/>
      <c r="J32" s="18"/>
      <c r="K32" s="18"/>
      <c r="L32" s="18"/>
      <c r="M32" s="27">
        <f t="shared" si="1"/>
        <v>0</v>
      </c>
      <c r="N32" s="233" t="s">
        <v>54</v>
      </c>
      <c r="O32" s="220"/>
      <c r="P32" s="220"/>
      <c r="Q32" s="221"/>
    </row>
    <row r="33" spans="1:17" ht="18" customHeight="1" thickBot="1">
      <c r="A33" s="142" t="s">
        <v>147</v>
      </c>
      <c r="B33" s="13"/>
      <c r="C33" s="134"/>
      <c r="D33" s="134"/>
      <c r="E33" s="134"/>
      <c r="F33" s="25"/>
      <c r="G33" s="19"/>
      <c r="H33" s="18"/>
      <c r="I33" s="18"/>
      <c r="J33" s="18"/>
      <c r="K33" s="18"/>
      <c r="L33" s="18"/>
      <c r="M33" s="27"/>
      <c r="N33" s="249"/>
      <c r="O33" s="250"/>
      <c r="P33" s="250"/>
      <c r="Q33" s="251"/>
    </row>
    <row r="34" spans="1:17" ht="18" customHeight="1" thickBot="1">
      <c r="A34" s="143" t="s">
        <v>150</v>
      </c>
      <c r="B34" s="13"/>
      <c r="C34" s="72"/>
      <c r="D34" s="72"/>
      <c r="E34" s="72"/>
      <c r="F34" s="25">
        <f t="shared" si="0"/>
        <v>0</v>
      </c>
      <c r="G34" s="19"/>
      <c r="H34" s="18"/>
      <c r="I34" s="18"/>
      <c r="J34" s="18"/>
      <c r="K34" s="18"/>
      <c r="L34" s="18"/>
      <c r="M34" s="27">
        <f t="shared" si="1"/>
        <v>0</v>
      </c>
      <c r="N34" s="208" t="s">
        <v>52</v>
      </c>
      <c r="O34" s="209"/>
      <c r="P34" s="209"/>
      <c r="Q34" s="210"/>
    </row>
    <row r="35" spans="1:17" ht="18" customHeight="1" thickBot="1">
      <c r="A35" s="143" t="s">
        <v>136</v>
      </c>
      <c r="B35" s="13"/>
      <c r="C35" s="37"/>
      <c r="D35" s="37"/>
      <c r="E35" s="37"/>
      <c r="F35" s="25">
        <f t="shared" si="0"/>
        <v>0</v>
      </c>
      <c r="G35" s="19"/>
      <c r="H35" s="18"/>
      <c r="I35" s="18"/>
      <c r="J35" s="18"/>
      <c r="K35" s="18"/>
      <c r="L35" s="18"/>
      <c r="M35" s="27">
        <f t="shared" si="1"/>
        <v>0</v>
      </c>
      <c r="N35" s="246"/>
      <c r="O35" s="247"/>
      <c r="P35" s="247"/>
      <c r="Q35" s="248"/>
    </row>
    <row r="36" spans="1:17" ht="18" customHeight="1" thickBot="1">
      <c r="A36" s="143" t="s">
        <v>137</v>
      </c>
      <c r="B36" s="13"/>
      <c r="C36" s="37"/>
      <c r="D36" s="37"/>
      <c r="E36" s="37"/>
      <c r="F36" s="25">
        <f t="shared" si="0"/>
        <v>0</v>
      </c>
      <c r="G36" s="19"/>
      <c r="H36" s="18"/>
      <c r="I36" s="18"/>
      <c r="J36" s="18"/>
      <c r="K36" s="18"/>
      <c r="L36" s="18"/>
      <c r="M36" s="27">
        <f t="shared" si="1"/>
        <v>0</v>
      </c>
      <c r="N36" s="208" t="s">
        <v>35</v>
      </c>
      <c r="O36" s="209"/>
      <c r="P36" s="209"/>
      <c r="Q36" s="210"/>
    </row>
    <row r="37" spans="1:17" ht="18" customHeight="1" thickBot="1">
      <c r="A37" s="143" t="s">
        <v>138</v>
      </c>
      <c r="B37" s="13"/>
      <c r="C37" s="100"/>
      <c r="D37" s="100"/>
      <c r="E37" s="100"/>
      <c r="F37" s="25">
        <f t="shared" si="0"/>
        <v>0</v>
      </c>
      <c r="G37" s="19"/>
      <c r="H37" s="18"/>
      <c r="I37" s="18"/>
      <c r="J37" s="18"/>
      <c r="K37" s="18"/>
      <c r="L37" s="18"/>
      <c r="M37" s="27">
        <f t="shared" si="1"/>
        <v>0</v>
      </c>
      <c r="N37" s="211"/>
      <c r="O37" s="212"/>
      <c r="P37" s="212"/>
      <c r="Q37" s="213"/>
    </row>
    <row r="38" spans="1:17" ht="18" customHeight="1" thickBot="1">
      <c r="A38" s="143" t="s">
        <v>139</v>
      </c>
      <c r="B38" s="13"/>
      <c r="C38" s="37"/>
      <c r="D38" s="37"/>
      <c r="E38" s="37"/>
      <c r="F38" s="25">
        <f t="shared" si="0"/>
        <v>0</v>
      </c>
      <c r="G38" s="19"/>
      <c r="H38" s="18"/>
      <c r="I38" s="18"/>
      <c r="J38" s="18"/>
      <c r="K38" s="18"/>
      <c r="L38" s="18"/>
      <c r="M38" s="27">
        <f t="shared" si="1"/>
        <v>0</v>
      </c>
      <c r="N38" s="211"/>
      <c r="O38" s="212"/>
      <c r="P38" s="212"/>
      <c r="Q38" s="213"/>
    </row>
    <row r="39" spans="1:17" ht="18" customHeight="1" thickBot="1">
      <c r="A39" s="144" t="s">
        <v>57</v>
      </c>
      <c r="B39" s="13"/>
      <c r="C39" s="37"/>
      <c r="D39" s="37"/>
      <c r="E39" s="37"/>
      <c r="F39" s="25">
        <f t="shared" si="0"/>
        <v>0</v>
      </c>
      <c r="G39" s="19"/>
      <c r="H39" s="18"/>
      <c r="I39" s="18"/>
      <c r="J39" s="18"/>
      <c r="K39" s="18"/>
      <c r="L39" s="18"/>
      <c r="M39" s="27">
        <f t="shared" si="1"/>
        <v>0</v>
      </c>
      <c r="N39" s="211"/>
      <c r="O39" s="212"/>
      <c r="P39" s="212"/>
      <c r="Q39" s="213"/>
    </row>
    <row r="40" spans="1:17" ht="18" customHeight="1" thickBot="1">
      <c r="A40" s="144" t="s">
        <v>140</v>
      </c>
      <c r="B40" s="13"/>
      <c r="C40" s="37"/>
      <c r="D40" s="37"/>
      <c r="E40" s="37"/>
      <c r="F40" s="25">
        <f t="shared" si="0"/>
        <v>0</v>
      </c>
      <c r="G40" s="19"/>
      <c r="H40" s="18"/>
      <c r="I40" s="18"/>
      <c r="J40" s="18"/>
      <c r="K40" s="18"/>
      <c r="L40" s="18"/>
      <c r="M40" s="27">
        <f t="shared" si="1"/>
        <v>0</v>
      </c>
      <c r="N40" s="246"/>
      <c r="O40" s="247"/>
      <c r="P40" s="247"/>
      <c r="Q40" s="248"/>
    </row>
    <row r="41" spans="1:17" ht="18" customHeight="1" thickBot="1">
      <c r="A41" s="145" t="s">
        <v>151</v>
      </c>
      <c r="B41" s="13"/>
      <c r="C41" s="134"/>
      <c r="D41" s="134"/>
      <c r="E41" s="134"/>
      <c r="F41" s="25"/>
      <c r="G41" s="19"/>
      <c r="H41" s="18"/>
      <c r="I41" s="18"/>
      <c r="J41" s="18"/>
      <c r="K41" s="18"/>
      <c r="L41" s="18"/>
      <c r="M41" s="27"/>
      <c r="N41" s="208" t="s">
        <v>53</v>
      </c>
      <c r="O41" s="209"/>
      <c r="P41" s="209"/>
      <c r="Q41" s="210"/>
    </row>
    <row r="42" spans="1:17" ht="18" customHeight="1" thickBot="1">
      <c r="A42" s="145" t="s">
        <v>142</v>
      </c>
      <c r="B42" s="13"/>
      <c r="C42" s="134"/>
      <c r="D42" s="134"/>
      <c r="E42" s="134"/>
      <c r="F42" s="25"/>
      <c r="G42" s="19"/>
      <c r="H42" s="18"/>
      <c r="I42" s="18"/>
      <c r="J42" s="18"/>
      <c r="K42" s="18"/>
      <c r="L42" s="18"/>
      <c r="M42" s="27"/>
      <c r="N42" s="211"/>
      <c r="O42" s="212"/>
      <c r="P42" s="212"/>
      <c r="Q42" s="213"/>
    </row>
    <row r="43" spans="1:17" ht="18" customHeight="1" thickBot="1">
      <c r="A43" s="145" t="s">
        <v>141</v>
      </c>
      <c r="B43" s="13"/>
      <c r="C43" s="37"/>
      <c r="D43" s="37"/>
      <c r="E43" s="37"/>
      <c r="F43" s="25">
        <f t="shared" si="0"/>
        <v>0</v>
      </c>
      <c r="G43" s="19"/>
      <c r="H43" s="18"/>
      <c r="I43" s="18"/>
      <c r="J43" s="18"/>
      <c r="K43" s="18"/>
      <c r="L43" s="18"/>
      <c r="M43" s="27">
        <f t="shared" si="1"/>
        <v>0</v>
      </c>
      <c r="N43" s="211"/>
      <c r="O43" s="212"/>
      <c r="P43" s="212"/>
      <c r="Q43" s="213"/>
    </row>
    <row r="44" spans="1:17" ht="18" customHeight="1" thickBot="1">
      <c r="A44" s="145" t="s">
        <v>30</v>
      </c>
      <c r="B44" s="13"/>
      <c r="C44" s="37"/>
      <c r="D44" s="37"/>
      <c r="E44" s="37"/>
      <c r="F44" s="25">
        <f t="shared" si="0"/>
        <v>0</v>
      </c>
      <c r="G44" s="19"/>
      <c r="H44" s="18"/>
      <c r="I44" s="18"/>
      <c r="J44" s="18"/>
      <c r="K44" s="18"/>
      <c r="L44" s="18"/>
      <c r="M44" s="27">
        <f t="shared" si="1"/>
        <v>0</v>
      </c>
      <c r="N44" s="211"/>
      <c r="O44" s="212"/>
      <c r="P44" s="212"/>
      <c r="Q44" s="213"/>
    </row>
    <row r="45" spans="1:17" ht="18" customHeight="1" thickBot="1">
      <c r="A45" s="145" t="s">
        <v>149</v>
      </c>
      <c r="B45" s="13"/>
      <c r="C45" s="134"/>
      <c r="D45" s="134"/>
      <c r="E45" s="134"/>
      <c r="F45" s="25"/>
      <c r="G45" s="19"/>
      <c r="H45" s="18"/>
      <c r="I45" s="18"/>
      <c r="J45" s="18"/>
      <c r="K45" s="18"/>
      <c r="L45" s="18"/>
      <c r="M45" s="27"/>
      <c r="N45" s="246"/>
      <c r="O45" s="247"/>
      <c r="P45" s="247"/>
      <c r="Q45" s="248"/>
    </row>
    <row r="46" spans="1:17" ht="17.25" thickBot="1">
      <c r="A46" s="13" t="s">
        <v>51</v>
      </c>
      <c r="B46" s="37"/>
      <c r="C46" s="37"/>
      <c r="D46" s="37"/>
      <c r="E46" s="37"/>
      <c r="F46" s="13">
        <f>SUM(F6:F38)</f>
        <v>0</v>
      </c>
      <c r="G46" s="37"/>
      <c r="H46" s="37"/>
      <c r="I46" s="37"/>
      <c r="J46" s="37"/>
      <c r="K46" s="28">
        <f>SUM(K23:K38)</f>
        <v>0</v>
      </c>
      <c r="L46" s="37"/>
      <c r="M46" s="29"/>
      <c r="N46" s="229"/>
      <c r="O46" s="230"/>
      <c r="P46" s="230"/>
      <c r="Q46" s="230"/>
    </row>
    <row r="47" spans="1:17" ht="17.25" thickBot="1">
      <c r="A47" s="4"/>
      <c r="B47" s="39"/>
      <c r="F47" s="4"/>
      <c r="G47" s="39"/>
      <c r="M47" s="1"/>
      <c r="P47"/>
    </row>
    <row r="48" spans="1:17" ht="23.25" customHeight="1" thickBot="1">
      <c r="A48" s="204" t="s">
        <v>64</v>
      </c>
      <c r="B48" s="238" t="s">
        <v>3</v>
      </c>
      <c r="C48" s="239"/>
      <c r="D48" s="239"/>
      <c r="E48" s="239"/>
      <c r="F48" s="239"/>
      <c r="G48" s="239"/>
      <c r="H48" s="240" t="s">
        <v>108</v>
      </c>
      <c r="I48" s="241"/>
      <c r="J48" s="241"/>
      <c r="K48" s="241"/>
      <c r="L48" s="231"/>
      <c r="M48" s="240" t="s">
        <v>5</v>
      </c>
      <c r="N48" s="239"/>
      <c r="O48" s="239"/>
      <c r="P48" s="239"/>
      <c r="Q48" s="242"/>
    </row>
    <row r="49" spans="1:17" s="3" customFormat="1" ht="27.75" customHeight="1" thickBot="1">
      <c r="A49" s="204"/>
      <c r="B49" s="13" t="s">
        <v>33</v>
      </c>
      <c r="C49" s="14" t="s">
        <v>61</v>
      </c>
      <c r="D49" s="14" t="s">
        <v>62</v>
      </c>
      <c r="E49" s="14" t="s">
        <v>11</v>
      </c>
      <c r="F49" s="14" t="s">
        <v>107</v>
      </c>
      <c r="G49" s="24" t="s">
        <v>9</v>
      </c>
      <c r="H49" s="15" t="s">
        <v>61</v>
      </c>
      <c r="I49" s="14" t="s">
        <v>62</v>
      </c>
      <c r="J49" s="14" t="s">
        <v>42</v>
      </c>
      <c r="K49" s="14" t="s">
        <v>12</v>
      </c>
      <c r="L49" s="26" t="s">
        <v>9</v>
      </c>
      <c r="M49" s="233" t="s">
        <v>109</v>
      </c>
      <c r="N49" s="243"/>
      <c r="O49" s="243"/>
      <c r="P49" s="243"/>
      <c r="Q49" s="244"/>
    </row>
    <row r="50" spans="1:17" ht="17.25" thickBot="1">
      <c r="A50" s="31" t="s">
        <v>72</v>
      </c>
      <c r="B50" s="53"/>
      <c r="C50" s="52"/>
      <c r="D50" s="52"/>
      <c r="E50" s="52"/>
      <c r="F50" s="100"/>
      <c r="G50" s="13">
        <f>SUM(B50:F50)</f>
        <v>0</v>
      </c>
      <c r="H50" s="13"/>
      <c r="I50" s="52"/>
      <c r="J50" s="52"/>
      <c r="K50" s="52"/>
      <c r="L50" s="81">
        <f>SUM(H50:K50)</f>
        <v>0</v>
      </c>
      <c r="M50" s="234"/>
      <c r="N50" s="245"/>
      <c r="O50" s="245"/>
      <c r="P50" s="245"/>
      <c r="Q50" s="236"/>
    </row>
    <row r="51" spans="1:17" ht="17.25" thickBot="1">
      <c r="A51" s="31" t="s">
        <v>60</v>
      </c>
      <c r="B51" s="40"/>
      <c r="C51" s="42"/>
      <c r="D51" s="42"/>
      <c r="E51" s="42"/>
      <c r="F51" s="100"/>
      <c r="G51" s="13">
        <f t="shared" ref="G51:G53" si="2">SUM(B51:F51)</f>
        <v>0</v>
      </c>
      <c r="H51" s="13"/>
      <c r="I51" s="42"/>
      <c r="J51" s="42"/>
      <c r="K51" s="42"/>
      <c r="L51" s="81">
        <f t="shared" ref="L51:L53" si="3">SUM(H51:K51)</f>
        <v>0</v>
      </c>
      <c r="M51" s="234"/>
      <c r="N51" s="245"/>
      <c r="O51" s="245"/>
      <c r="P51" s="245"/>
      <c r="Q51" s="236"/>
    </row>
    <row r="52" spans="1:17" ht="17.25" thickBot="1">
      <c r="A52" s="31" t="s">
        <v>143</v>
      </c>
      <c r="B52" s="40"/>
      <c r="C52" s="42"/>
      <c r="D52" s="42"/>
      <c r="E52" s="42"/>
      <c r="F52" s="100"/>
      <c r="G52" s="13">
        <f t="shared" si="2"/>
        <v>0</v>
      </c>
      <c r="H52" s="13"/>
      <c r="I52" s="42"/>
      <c r="J52" s="42"/>
      <c r="K52" s="42"/>
      <c r="L52" s="81">
        <f t="shared" si="3"/>
        <v>0</v>
      </c>
      <c r="M52" s="234"/>
      <c r="N52" s="245"/>
      <c r="O52" s="245"/>
      <c r="P52" s="245"/>
      <c r="Q52" s="236"/>
    </row>
    <row r="53" spans="1:17" ht="17.25" thickBot="1">
      <c r="A53" s="31" t="s">
        <v>144</v>
      </c>
      <c r="B53" s="40"/>
      <c r="C53" s="42"/>
      <c r="D53" s="42"/>
      <c r="E53" s="42"/>
      <c r="F53" s="100"/>
      <c r="G53" s="13">
        <f t="shared" si="2"/>
        <v>0</v>
      </c>
      <c r="H53" s="13"/>
      <c r="I53" s="42"/>
      <c r="J53" s="42"/>
      <c r="K53" s="42"/>
      <c r="L53" s="81">
        <f t="shared" si="3"/>
        <v>0</v>
      </c>
      <c r="M53" s="234"/>
      <c r="N53" s="245"/>
      <c r="O53" s="245"/>
      <c r="P53" s="245"/>
      <c r="Q53" s="236"/>
    </row>
    <row r="54" spans="1:17" ht="17.25" thickBot="1">
      <c r="A54" s="31" t="s">
        <v>145</v>
      </c>
      <c r="B54" s="117"/>
      <c r="C54" s="116"/>
      <c r="D54" s="116"/>
      <c r="E54" s="116"/>
      <c r="F54" s="116"/>
      <c r="G54" s="13">
        <f>SUM(B54:F54)</f>
        <v>0</v>
      </c>
      <c r="H54" s="13"/>
      <c r="I54" s="116"/>
      <c r="J54" s="116"/>
      <c r="K54" s="116"/>
      <c r="L54" s="81">
        <f>SUM(H54:K54)</f>
        <v>0</v>
      </c>
      <c r="M54" s="234"/>
      <c r="N54" s="245"/>
      <c r="O54" s="245"/>
      <c r="P54" s="245"/>
      <c r="Q54" s="236"/>
    </row>
    <row r="55" spans="1:17" ht="17.25" thickBot="1">
      <c r="A55" s="31" t="s">
        <v>146</v>
      </c>
      <c r="B55" s="117"/>
      <c r="C55" s="116"/>
      <c r="D55" s="116"/>
      <c r="E55" s="116"/>
      <c r="F55" s="116"/>
      <c r="G55" s="13">
        <f>SUM(B55:F55)</f>
        <v>0</v>
      </c>
      <c r="H55" s="13"/>
      <c r="I55" s="116"/>
      <c r="J55" s="116"/>
      <c r="K55" s="116"/>
      <c r="L55" s="81">
        <f>SUM(H55:K55)</f>
        <v>0</v>
      </c>
      <c r="M55" s="234"/>
      <c r="N55" s="245"/>
      <c r="O55" s="245"/>
      <c r="P55" s="245"/>
      <c r="Q55" s="236"/>
    </row>
    <row r="56" spans="1:17" ht="17.25" thickBot="1">
      <c r="A56" s="41" t="s">
        <v>9</v>
      </c>
      <c r="B56" s="13"/>
      <c r="C56" s="42"/>
      <c r="D56" s="42"/>
      <c r="E56" s="42"/>
      <c r="F56" s="100"/>
      <c r="G56" s="13">
        <f>SUM(G50:G55)</f>
        <v>0</v>
      </c>
      <c r="H56" s="13"/>
      <c r="I56" s="42"/>
      <c r="J56" s="42"/>
      <c r="K56" s="42"/>
      <c r="L56" s="42">
        <f>SUM(L50:L55)</f>
        <v>0</v>
      </c>
      <c r="M56" s="226"/>
      <c r="N56" s="227"/>
      <c r="O56" s="227"/>
      <c r="P56" s="227"/>
      <c r="Q56" s="228"/>
    </row>
    <row r="57" spans="1:17">
      <c r="K57" s="38"/>
    </row>
    <row r="61" spans="1:17">
      <c r="K61" s="43"/>
    </row>
  </sheetData>
  <mergeCells count="26">
    <mergeCell ref="N12:Q15"/>
    <mergeCell ref="N16:Q17"/>
    <mergeCell ref="N19:Q20"/>
    <mergeCell ref="N22:Q27"/>
    <mergeCell ref="N28:Q29"/>
    <mergeCell ref="N21:Q21"/>
    <mergeCell ref="N18:Q18"/>
    <mergeCell ref="N41:Q45"/>
    <mergeCell ref="N36:Q40"/>
    <mergeCell ref="N30:Q31"/>
    <mergeCell ref="N32:Q33"/>
    <mergeCell ref="N34:Q35"/>
    <mergeCell ref="N46:Q46"/>
    <mergeCell ref="A48:A49"/>
    <mergeCell ref="B48:G48"/>
    <mergeCell ref="H48:L48"/>
    <mergeCell ref="M48:Q48"/>
    <mergeCell ref="M49:Q56"/>
    <mergeCell ref="N6:Q10"/>
    <mergeCell ref="N11:Q11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0"/>
  <sheetViews>
    <sheetView zoomScale="115" zoomScaleNormal="115" workbookViewId="0">
      <selection activeCell="B22" sqref="B22"/>
    </sheetView>
  </sheetViews>
  <sheetFormatPr defaultRowHeight="16.5"/>
  <cols>
    <col min="1" max="1" width="26.875" style="2" customWidth="1"/>
    <col min="2" max="2" width="6.625" style="4" customWidth="1"/>
    <col min="3" max="6" width="6.625" style="54" customWidth="1"/>
    <col min="7" max="7" width="7.625" style="4" customWidth="1"/>
    <col min="8" max="8" width="7.75" style="54" customWidth="1"/>
    <col min="9" max="10" width="6.625" style="54" customWidth="1"/>
    <col min="11" max="11" width="9.25" style="54" customWidth="1"/>
    <col min="12" max="13" width="6.625" style="54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86</v>
      </c>
      <c r="B3" s="10"/>
      <c r="C3" s="50"/>
      <c r="D3" s="50"/>
      <c r="E3" s="50"/>
      <c r="F3" s="50"/>
      <c r="G3" s="10"/>
      <c r="H3" s="50"/>
      <c r="I3" s="50"/>
      <c r="J3" s="50"/>
      <c r="K3" s="50"/>
      <c r="L3" s="50"/>
      <c r="M3" s="50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52"/>
      <c r="D6" s="52"/>
      <c r="E6" s="52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52">
        <v>4</v>
      </c>
      <c r="D7" s="52"/>
      <c r="E7" s="52"/>
      <c r="F7" s="25">
        <f t="shared" ref="F7:F43" si="0">SUM(B7:E7)</f>
        <v>4</v>
      </c>
      <c r="G7" s="17"/>
      <c r="H7" s="18"/>
      <c r="I7" s="18"/>
      <c r="J7" s="18">
        <v>4</v>
      </c>
      <c r="K7" s="18"/>
      <c r="L7" s="18"/>
      <c r="M7" s="27">
        <f t="shared" ref="M7:M43" si="1">SUM(G7:L7)</f>
        <v>4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52"/>
      <c r="D8" s="52"/>
      <c r="E8" s="52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52">
        <v>50</v>
      </c>
      <c r="D9" s="52"/>
      <c r="E9" s="52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52">
        <v>16</v>
      </c>
      <c r="D10" s="52"/>
      <c r="E10" s="52"/>
      <c r="F10" s="25">
        <f t="shared" si="0"/>
        <v>16</v>
      </c>
      <c r="G10" s="19"/>
      <c r="H10" s="18"/>
      <c r="I10" s="18"/>
      <c r="J10" s="18">
        <v>16</v>
      </c>
      <c r="K10" s="18"/>
      <c r="L10" s="18"/>
      <c r="M10" s="27">
        <f t="shared" si="1"/>
        <v>16</v>
      </c>
      <c r="N10" s="200"/>
      <c r="O10" s="200"/>
      <c r="P10" s="200"/>
      <c r="Q10" s="200"/>
    </row>
    <row r="11" spans="1:17" ht="18" customHeight="1" thickBot="1">
      <c r="A11" s="20" t="s">
        <v>14</v>
      </c>
      <c r="B11" s="13">
        <v>47</v>
      </c>
      <c r="C11" s="52">
        <v>22</v>
      </c>
      <c r="D11" s="52"/>
      <c r="E11" s="52"/>
      <c r="F11" s="25">
        <f t="shared" si="0"/>
        <v>69</v>
      </c>
      <c r="G11" s="19">
        <v>10</v>
      </c>
      <c r="H11" s="18"/>
      <c r="I11" s="18"/>
      <c r="J11" s="18"/>
      <c r="K11" s="18"/>
      <c r="L11" s="18">
        <v>17</v>
      </c>
      <c r="M11" s="27">
        <f t="shared" si="1"/>
        <v>27</v>
      </c>
      <c r="N11" s="199" t="s">
        <v>55</v>
      </c>
      <c r="O11" s="200"/>
      <c r="P11" s="200"/>
      <c r="Q11" s="200"/>
    </row>
    <row r="12" spans="1:17" ht="18" customHeight="1" thickBot="1">
      <c r="A12" s="20" t="s">
        <v>15</v>
      </c>
      <c r="B12" s="13"/>
      <c r="C12" s="52">
        <v>14</v>
      </c>
      <c r="D12" s="52"/>
      <c r="E12" s="52"/>
      <c r="F12" s="25">
        <f t="shared" si="0"/>
        <v>14</v>
      </c>
      <c r="G12" s="19">
        <v>14</v>
      </c>
      <c r="H12" s="18"/>
      <c r="I12" s="18"/>
      <c r="J12" s="18"/>
      <c r="K12" s="18"/>
      <c r="L12" s="18"/>
      <c r="M12" s="27">
        <f t="shared" si="1"/>
        <v>14</v>
      </c>
      <c r="N12" s="199" t="s">
        <v>54</v>
      </c>
      <c r="O12" s="200"/>
      <c r="P12" s="200"/>
      <c r="Q12" s="200"/>
    </row>
    <row r="13" spans="1:17" ht="18" customHeight="1" thickBot="1">
      <c r="A13" s="20" t="s">
        <v>16</v>
      </c>
      <c r="B13" s="13"/>
      <c r="C13" s="52">
        <v>16</v>
      </c>
      <c r="D13" s="52"/>
      <c r="E13" s="52"/>
      <c r="F13" s="25">
        <f t="shared" si="0"/>
        <v>16</v>
      </c>
      <c r="G13" s="19">
        <v>16</v>
      </c>
      <c r="H13" s="18"/>
      <c r="I13" s="18"/>
      <c r="J13" s="18"/>
      <c r="K13" s="18"/>
      <c r="L13" s="18"/>
      <c r="M13" s="27">
        <f t="shared" si="1"/>
        <v>16</v>
      </c>
      <c r="N13" s="200"/>
      <c r="O13" s="200"/>
      <c r="P13" s="200"/>
      <c r="Q13" s="200"/>
    </row>
    <row r="14" spans="1:17" ht="18" customHeight="1" thickBot="1">
      <c r="A14" s="20" t="s">
        <v>17</v>
      </c>
      <c r="B14" s="13"/>
      <c r="C14" s="52">
        <v>4</v>
      </c>
      <c r="D14" s="52"/>
      <c r="E14" s="52"/>
      <c r="F14" s="25">
        <f t="shared" si="0"/>
        <v>4</v>
      </c>
      <c r="G14" s="19">
        <v>2</v>
      </c>
      <c r="H14" s="18"/>
      <c r="I14" s="18"/>
      <c r="J14" s="18">
        <v>2</v>
      </c>
      <c r="K14" s="18"/>
      <c r="L14" s="18"/>
      <c r="M14" s="27">
        <f t="shared" si="1"/>
        <v>4</v>
      </c>
      <c r="N14" s="200"/>
      <c r="O14" s="200"/>
      <c r="P14" s="200"/>
      <c r="Q14" s="200"/>
    </row>
    <row r="15" spans="1:17" ht="18" customHeight="1" thickBot="1">
      <c r="A15" s="20" t="s">
        <v>18</v>
      </c>
      <c r="B15" s="13"/>
      <c r="C15" s="52">
        <v>4</v>
      </c>
      <c r="D15" s="52"/>
      <c r="E15" s="52"/>
      <c r="F15" s="25">
        <f t="shared" si="0"/>
        <v>4</v>
      </c>
      <c r="G15" s="19">
        <v>2</v>
      </c>
      <c r="H15" s="18"/>
      <c r="I15" s="18"/>
      <c r="J15" s="18">
        <v>2</v>
      </c>
      <c r="K15" s="18"/>
      <c r="L15" s="18"/>
      <c r="M15" s="27">
        <f t="shared" si="1"/>
        <v>4</v>
      </c>
      <c r="N15" s="200"/>
      <c r="O15" s="200"/>
      <c r="P15" s="200"/>
      <c r="Q15" s="200"/>
    </row>
    <row r="16" spans="1:17" ht="18" customHeight="1" thickBot="1">
      <c r="A16" s="20" t="s">
        <v>31</v>
      </c>
      <c r="B16" s="13"/>
      <c r="C16" s="52">
        <v>16</v>
      </c>
      <c r="D16" s="52"/>
      <c r="E16" s="52"/>
      <c r="F16" s="25">
        <f t="shared" si="0"/>
        <v>16</v>
      </c>
      <c r="G16" s="19">
        <v>12</v>
      </c>
      <c r="H16" s="18"/>
      <c r="I16" s="18"/>
      <c r="J16" s="18">
        <v>4</v>
      </c>
      <c r="K16" s="18"/>
      <c r="L16" s="18"/>
      <c r="M16" s="27">
        <f t="shared" si="1"/>
        <v>16</v>
      </c>
      <c r="N16" s="200"/>
      <c r="O16" s="200"/>
      <c r="P16" s="200"/>
      <c r="Q16" s="200"/>
    </row>
    <row r="17" spans="1:17" ht="18" customHeight="1" thickBot="1">
      <c r="A17" s="20" t="s">
        <v>38</v>
      </c>
      <c r="B17" s="13"/>
      <c r="C17" s="52">
        <v>2</v>
      </c>
      <c r="D17" s="52"/>
      <c r="E17" s="52"/>
      <c r="F17" s="25">
        <f t="shared" si="0"/>
        <v>2</v>
      </c>
      <c r="G17" s="19">
        <v>2</v>
      </c>
      <c r="H17" s="18"/>
      <c r="I17" s="18"/>
      <c r="J17" s="18"/>
      <c r="K17" s="18"/>
      <c r="L17" s="18"/>
      <c r="M17" s="27">
        <f t="shared" si="1"/>
        <v>2</v>
      </c>
      <c r="N17" s="200"/>
      <c r="O17" s="200"/>
      <c r="P17" s="200"/>
      <c r="Q17" s="200"/>
    </row>
    <row r="18" spans="1:17" ht="18" customHeight="1" thickBot="1">
      <c r="A18" s="20" t="s">
        <v>37</v>
      </c>
      <c r="B18" s="13"/>
      <c r="C18" s="52">
        <v>3</v>
      </c>
      <c r="D18" s="52"/>
      <c r="E18" s="52"/>
      <c r="F18" s="25">
        <f t="shared" si="0"/>
        <v>3</v>
      </c>
      <c r="G18" s="19">
        <v>2</v>
      </c>
      <c r="H18" s="18"/>
      <c r="I18" s="18"/>
      <c r="J18" s="18">
        <v>1</v>
      </c>
      <c r="K18" s="18"/>
      <c r="L18" s="18"/>
      <c r="M18" s="27">
        <f t="shared" si="1"/>
        <v>3</v>
      </c>
      <c r="N18" s="200"/>
      <c r="O18" s="200"/>
      <c r="P18" s="200"/>
      <c r="Q18" s="200"/>
    </row>
    <row r="19" spans="1:17" ht="18" customHeight="1" thickBot="1">
      <c r="A19" s="20" t="s">
        <v>25</v>
      </c>
      <c r="B19" s="13"/>
      <c r="C19" s="52">
        <v>12</v>
      </c>
      <c r="D19" s="52">
        <v>8</v>
      </c>
      <c r="E19" s="52"/>
      <c r="F19" s="25">
        <f t="shared" si="0"/>
        <v>20</v>
      </c>
      <c r="G19" s="19">
        <v>18</v>
      </c>
      <c r="H19" s="18"/>
      <c r="I19" s="18"/>
      <c r="J19" s="18">
        <v>2</v>
      </c>
      <c r="K19" s="18"/>
      <c r="L19" s="18"/>
      <c r="M19" s="27">
        <f t="shared" si="1"/>
        <v>20</v>
      </c>
      <c r="N19" s="200"/>
      <c r="O19" s="200"/>
      <c r="P19" s="200"/>
      <c r="Q19" s="200"/>
    </row>
    <row r="20" spans="1:17" ht="18" customHeight="1" thickBot="1">
      <c r="A20" s="21" t="s">
        <v>20</v>
      </c>
      <c r="B20" s="13"/>
      <c r="C20" s="52">
        <v>6</v>
      </c>
      <c r="D20" s="52"/>
      <c r="E20" s="52"/>
      <c r="F20" s="25">
        <f t="shared" si="0"/>
        <v>6</v>
      </c>
      <c r="G20" s="19">
        <v>3</v>
      </c>
      <c r="H20" s="18"/>
      <c r="I20" s="18"/>
      <c r="J20" s="18"/>
      <c r="K20" s="18"/>
      <c r="L20" s="18"/>
      <c r="M20" s="27">
        <f t="shared" si="1"/>
        <v>3</v>
      </c>
      <c r="N20" s="208" t="s">
        <v>35</v>
      </c>
      <c r="O20" s="209"/>
      <c r="P20" s="209"/>
      <c r="Q20" s="210"/>
    </row>
    <row r="21" spans="1:17" ht="18" customHeight="1" thickBot="1">
      <c r="A21" s="21" t="s">
        <v>71</v>
      </c>
      <c r="B21" s="13">
        <v>54</v>
      </c>
      <c r="C21" s="52"/>
      <c r="D21" s="52"/>
      <c r="E21" s="52"/>
      <c r="F21" s="25">
        <f t="shared" si="0"/>
        <v>54</v>
      </c>
      <c r="G21" s="19">
        <v>10</v>
      </c>
      <c r="H21" s="18"/>
      <c r="I21" s="18"/>
      <c r="J21" s="18"/>
      <c r="K21" s="18"/>
      <c r="L21" s="18"/>
      <c r="M21" s="27">
        <f t="shared" si="1"/>
        <v>10</v>
      </c>
      <c r="N21" s="211"/>
      <c r="O21" s="212"/>
      <c r="P21" s="212"/>
      <c r="Q21" s="213"/>
    </row>
    <row r="22" spans="1:17" ht="18" customHeight="1" thickBot="1">
      <c r="A22" s="21" t="s">
        <v>69</v>
      </c>
      <c r="B22" s="13">
        <v>52</v>
      </c>
      <c r="C22" s="52">
        <v>20</v>
      </c>
      <c r="D22" s="52"/>
      <c r="E22" s="52"/>
      <c r="F22" s="25">
        <f t="shared" si="0"/>
        <v>72</v>
      </c>
      <c r="G22" s="19">
        <v>19</v>
      </c>
      <c r="H22" s="18"/>
      <c r="I22" s="18"/>
      <c r="J22" s="18"/>
      <c r="K22" s="18"/>
      <c r="L22" s="18"/>
      <c r="M22" s="27">
        <f t="shared" si="1"/>
        <v>19</v>
      </c>
      <c r="N22" s="211"/>
      <c r="O22" s="212"/>
      <c r="P22" s="212"/>
      <c r="Q22" s="213"/>
    </row>
    <row r="23" spans="1:17" ht="18" customHeight="1" thickBot="1">
      <c r="A23" s="21" t="s">
        <v>70</v>
      </c>
      <c r="B23" s="13">
        <v>5</v>
      </c>
      <c r="C23" s="52">
        <v>10</v>
      </c>
      <c r="D23" s="52"/>
      <c r="E23" s="52"/>
      <c r="F23" s="25">
        <f t="shared" si="0"/>
        <v>15</v>
      </c>
      <c r="G23" s="19">
        <v>4</v>
      </c>
      <c r="H23" s="18"/>
      <c r="I23" s="18"/>
      <c r="J23" s="18"/>
      <c r="K23" s="18"/>
      <c r="L23" s="18"/>
      <c r="M23" s="27">
        <f t="shared" si="1"/>
        <v>4</v>
      </c>
      <c r="N23" s="211"/>
      <c r="O23" s="212"/>
      <c r="P23" s="212"/>
      <c r="Q23" s="213"/>
    </row>
    <row r="24" spans="1:17" ht="18" customHeight="1" thickBot="1">
      <c r="A24" s="21" t="s">
        <v>57</v>
      </c>
      <c r="B24" s="13">
        <v>144</v>
      </c>
      <c r="C24" s="52">
        <v>40</v>
      </c>
      <c r="D24" s="52"/>
      <c r="E24" s="52"/>
      <c r="F24" s="25">
        <f t="shared" si="0"/>
        <v>184</v>
      </c>
      <c r="G24" s="19">
        <v>19</v>
      </c>
      <c r="H24" s="18"/>
      <c r="I24" s="18"/>
      <c r="J24" s="18"/>
      <c r="K24" s="18"/>
      <c r="L24" s="18"/>
      <c r="M24" s="27">
        <f t="shared" si="1"/>
        <v>19</v>
      </c>
      <c r="N24" s="214"/>
      <c r="O24" s="215"/>
      <c r="P24" s="215"/>
      <c r="Q24" s="216"/>
    </row>
    <row r="25" spans="1:17" ht="18" customHeight="1" thickBot="1">
      <c r="A25" s="21" t="s">
        <v>77</v>
      </c>
      <c r="B25" s="13">
        <v>8</v>
      </c>
      <c r="C25" s="52">
        <v>10</v>
      </c>
      <c r="D25" s="52"/>
      <c r="E25" s="52"/>
      <c r="F25" s="25">
        <f t="shared" si="0"/>
        <v>18</v>
      </c>
      <c r="G25" s="19">
        <v>7</v>
      </c>
      <c r="H25" s="18"/>
      <c r="I25" s="18"/>
      <c r="J25" s="18"/>
      <c r="K25" s="18"/>
      <c r="L25" s="18"/>
      <c r="M25" s="27">
        <f t="shared" si="1"/>
        <v>7</v>
      </c>
      <c r="N25" s="217"/>
      <c r="O25" s="218"/>
      <c r="P25" s="218"/>
      <c r="Q25" s="219"/>
    </row>
    <row r="26" spans="1:17" ht="18" customHeight="1" thickBot="1">
      <c r="A26" s="22" t="s">
        <v>23</v>
      </c>
      <c r="B26" s="13"/>
      <c r="C26" s="52">
        <v>11</v>
      </c>
      <c r="D26" s="52">
        <v>5</v>
      </c>
      <c r="E26" s="52"/>
      <c r="F26" s="25">
        <f t="shared" si="0"/>
        <v>16</v>
      </c>
      <c r="G26" s="19">
        <v>11</v>
      </c>
      <c r="H26" s="18"/>
      <c r="I26" s="18"/>
      <c r="J26" s="18"/>
      <c r="K26" s="18">
        <v>5</v>
      </c>
      <c r="L26" s="18"/>
      <c r="M26" s="27">
        <f t="shared" si="1"/>
        <v>16</v>
      </c>
      <c r="N26" s="199" t="s">
        <v>52</v>
      </c>
      <c r="O26" s="199"/>
      <c r="P26" s="199"/>
      <c r="Q26" s="199"/>
    </row>
    <row r="27" spans="1:17" ht="18" customHeight="1" thickBot="1">
      <c r="A27" s="22" t="s">
        <v>85</v>
      </c>
      <c r="B27" s="13"/>
      <c r="C27" s="52">
        <v>5</v>
      </c>
      <c r="D27" s="52">
        <v>6</v>
      </c>
      <c r="E27" s="52"/>
      <c r="F27" s="25">
        <f t="shared" si="0"/>
        <v>11</v>
      </c>
      <c r="G27" s="19">
        <v>11</v>
      </c>
      <c r="H27" s="18"/>
      <c r="I27" s="18"/>
      <c r="J27" s="18"/>
      <c r="K27" s="18"/>
      <c r="L27" s="18"/>
      <c r="M27" s="27">
        <f t="shared" si="1"/>
        <v>11</v>
      </c>
      <c r="N27" s="200"/>
      <c r="O27" s="200"/>
      <c r="P27" s="200"/>
      <c r="Q27" s="200"/>
    </row>
    <row r="28" spans="1:17" ht="18" customHeight="1" thickBot="1">
      <c r="A28" s="22" t="s">
        <v>22</v>
      </c>
      <c r="B28" s="13"/>
      <c r="C28" s="52">
        <v>8</v>
      </c>
      <c r="D28" s="52">
        <v>4</v>
      </c>
      <c r="E28" s="52"/>
      <c r="F28" s="25">
        <f t="shared" si="0"/>
        <v>12</v>
      </c>
      <c r="G28" s="19">
        <v>11</v>
      </c>
      <c r="H28" s="18"/>
      <c r="I28" s="18"/>
      <c r="J28" s="18"/>
      <c r="K28" s="18">
        <v>1</v>
      </c>
      <c r="L28" s="18"/>
      <c r="M28" s="27">
        <f t="shared" si="1"/>
        <v>12</v>
      </c>
      <c r="N28" s="200"/>
      <c r="O28" s="200"/>
      <c r="P28" s="200"/>
      <c r="Q28" s="200"/>
    </row>
    <row r="29" spans="1:17" ht="18" customHeight="1" thickBot="1">
      <c r="A29" s="22" t="s">
        <v>26</v>
      </c>
      <c r="B29" s="13"/>
      <c r="C29" s="52">
        <v>10</v>
      </c>
      <c r="D29" s="52">
        <v>9</v>
      </c>
      <c r="E29" s="52"/>
      <c r="F29" s="25">
        <f t="shared" si="0"/>
        <v>19</v>
      </c>
      <c r="G29" s="19">
        <v>19</v>
      </c>
      <c r="H29" s="18"/>
      <c r="I29" s="18"/>
      <c r="J29" s="18"/>
      <c r="K29" s="18"/>
      <c r="L29" s="18"/>
      <c r="M29" s="27">
        <f t="shared" si="1"/>
        <v>19</v>
      </c>
      <c r="N29" s="200"/>
      <c r="O29" s="200"/>
      <c r="P29" s="200"/>
      <c r="Q29" s="200"/>
    </row>
    <row r="30" spans="1:17" ht="18" customHeight="1" thickBot="1">
      <c r="A30" s="22" t="s">
        <v>19</v>
      </c>
      <c r="B30" s="13"/>
      <c r="C30" s="52">
        <v>11</v>
      </c>
      <c r="D30" s="52"/>
      <c r="E30" s="52"/>
      <c r="F30" s="25">
        <f t="shared" si="0"/>
        <v>11</v>
      </c>
      <c r="G30" s="19">
        <v>11</v>
      </c>
      <c r="H30" s="18"/>
      <c r="I30" s="18"/>
      <c r="J30" s="18"/>
      <c r="K30" s="18"/>
      <c r="L30" s="18"/>
      <c r="M30" s="27">
        <f t="shared" si="1"/>
        <v>11</v>
      </c>
      <c r="N30" s="200"/>
      <c r="O30" s="200"/>
      <c r="P30" s="200"/>
      <c r="Q30" s="200"/>
    </row>
    <row r="31" spans="1:17" ht="18" customHeight="1" thickBot="1">
      <c r="A31" s="22" t="s">
        <v>27</v>
      </c>
      <c r="B31" s="13"/>
      <c r="C31" s="52">
        <v>12</v>
      </c>
      <c r="D31" s="52">
        <v>6</v>
      </c>
      <c r="E31" s="52"/>
      <c r="F31" s="25">
        <f t="shared" si="0"/>
        <v>18</v>
      </c>
      <c r="G31" s="19">
        <v>9</v>
      </c>
      <c r="H31" s="18"/>
      <c r="I31" s="18"/>
      <c r="J31" s="18"/>
      <c r="K31" s="18">
        <v>9</v>
      </c>
      <c r="L31" s="18"/>
      <c r="M31" s="27">
        <f t="shared" si="1"/>
        <v>18</v>
      </c>
      <c r="N31" s="200"/>
      <c r="O31" s="200"/>
      <c r="P31" s="200"/>
      <c r="Q31" s="200"/>
    </row>
    <row r="32" spans="1:17" ht="18" customHeight="1" thickBot="1">
      <c r="A32" s="22" t="s">
        <v>46</v>
      </c>
      <c r="B32" s="13"/>
      <c r="C32" s="52">
        <v>12</v>
      </c>
      <c r="D32" s="52"/>
      <c r="E32" s="52"/>
      <c r="F32" s="25">
        <f t="shared" si="0"/>
        <v>12</v>
      </c>
      <c r="G32" s="19">
        <v>3</v>
      </c>
      <c r="H32" s="18"/>
      <c r="I32" s="18"/>
      <c r="J32" s="18"/>
      <c r="K32" s="18">
        <v>9</v>
      </c>
      <c r="L32" s="18"/>
      <c r="M32" s="27">
        <f t="shared" si="1"/>
        <v>12</v>
      </c>
      <c r="N32" s="200"/>
      <c r="O32" s="200"/>
      <c r="P32" s="200"/>
      <c r="Q32" s="200"/>
    </row>
    <row r="33" spans="1:17" ht="18" customHeight="1" thickBot="1">
      <c r="A33" s="22" t="s">
        <v>36</v>
      </c>
      <c r="B33" s="13"/>
      <c r="C33" s="52">
        <v>15</v>
      </c>
      <c r="D33" s="52"/>
      <c r="E33" s="52"/>
      <c r="F33" s="25">
        <f t="shared" si="0"/>
        <v>15</v>
      </c>
      <c r="G33" s="19">
        <v>15</v>
      </c>
      <c r="H33" s="18"/>
      <c r="I33" s="18"/>
      <c r="J33" s="18"/>
      <c r="K33" s="18"/>
      <c r="L33" s="18"/>
      <c r="M33" s="27">
        <f t="shared" si="1"/>
        <v>15</v>
      </c>
      <c r="N33" s="200"/>
      <c r="O33" s="200"/>
      <c r="P33" s="200"/>
      <c r="Q33" s="200"/>
    </row>
    <row r="34" spans="1:17" ht="18" customHeight="1" thickBot="1">
      <c r="A34" s="22" t="s">
        <v>48</v>
      </c>
      <c r="B34" s="13"/>
      <c r="C34" s="52">
        <v>11</v>
      </c>
      <c r="D34" s="52"/>
      <c r="E34" s="52"/>
      <c r="F34" s="25">
        <f t="shared" si="0"/>
        <v>11</v>
      </c>
      <c r="G34" s="19">
        <v>8</v>
      </c>
      <c r="H34" s="18"/>
      <c r="I34" s="18"/>
      <c r="J34" s="18"/>
      <c r="K34" s="18">
        <v>3</v>
      </c>
      <c r="L34" s="18"/>
      <c r="M34" s="27">
        <f t="shared" si="1"/>
        <v>11</v>
      </c>
      <c r="N34" s="200"/>
      <c r="O34" s="200"/>
      <c r="P34" s="200"/>
      <c r="Q34" s="200"/>
    </row>
    <row r="35" spans="1:17" ht="18" customHeight="1" thickBot="1">
      <c r="A35" s="22" t="s">
        <v>87</v>
      </c>
      <c r="B35" s="13"/>
      <c r="C35" s="52">
        <v>11</v>
      </c>
      <c r="D35" s="52"/>
      <c r="E35" s="52"/>
      <c r="F35" s="25">
        <f t="shared" si="0"/>
        <v>11</v>
      </c>
      <c r="G35" s="19">
        <v>4</v>
      </c>
      <c r="H35" s="18"/>
      <c r="I35" s="18"/>
      <c r="J35" s="18"/>
      <c r="K35" s="18">
        <v>7</v>
      </c>
      <c r="L35" s="18"/>
      <c r="M35" s="27">
        <f t="shared" si="1"/>
        <v>11</v>
      </c>
      <c r="N35" s="200"/>
      <c r="O35" s="200"/>
      <c r="P35" s="200"/>
      <c r="Q35" s="200"/>
    </row>
    <row r="36" spans="1:17" ht="18" customHeight="1" thickBot="1">
      <c r="A36" s="22" t="s">
        <v>68</v>
      </c>
      <c r="B36" s="13"/>
      <c r="C36" s="52">
        <v>15</v>
      </c>
      <c r="D36" s="52"/>
      <c r="E36" s="52"/>
      <c r="F36" s="25">
        <f t="shared" si="0"/>
        <v>15</v>
      </c>
      <c r="G36" s="19">
        <v>10</v>
      </c>
      <c r="H36" s="18"/>
      <c r="I36" s="18"/>
      <c r="J36" s="18"/>
      <c r="K36" s="18">
        <v>5</v>
      </c>
      <c r="L36" s="18"/>
      <c r="M36" s="27">
        <f t="shared" si="1"/>
        <v>15</v>
      </c>
      <c r="N36" s="200"/>
      <c r="O36" s="200"/>
      <c r="P36" s="200"/>
      <c r="Q36" s="200"/>
    </row>
    <row r="37" spans="1:17" ht="18" customHeight="1" thickBot="1">
      <c r="A37" s="22" t="s">
        <v>73</v>
      </c>
      <c r="B37" s="13"/>
      <c r="C37" s="52">
        <v>8</v>
      </c>
      <c r="D37" s="52">
        <v>4</v>
      </c>
      <c r="E37" s="52"/>
      <c r="F37" s="25">
        <f t="shared" si="0"/>
        <v>12</v>
      </c>
      <c r="G37" s="19">
        <v>12</v>
      </c>
      <c r="H37" s="18"/>
      <c r="I37" s="18"/>
      <c r="J37" s="18"/>
      <c r="K37" s="18"/>
      <c r="L37" s="18"/>
      <c r="M37" s="27">
        <f t="shared" si="1"/>
        <v>12</v>
      </c>
      <c r="N37" s="200"/>
      <c r="O37" s="200"/>
      <c r="P37" s="200"/>
      <c r="Q37" s="200"/>
    </row>
    <row r="38" spans="1:17" ht="18" customHeight="1" thickBot="1">
      <c r="A38" s="22" t="s">
        <v>21</v>
      </c>
      <c r="B38" s="13"/>
      <c r="C38" s="52">
        <v>12</v>
      </c>
      <c r="D38" s="52">
        <v>5</v>
      </c>
      <c r="E38" s="52">
        <v>5</v>
      </c>
      <c r="F38" s="25">
        <f t="shared" si="0"/>
        <v>22</v>
      </c>
      <c r="G38" s="19">
        <v>19</v>
      </c>
      <c r="H38" s="18"/>
      <c r="I38" s="18"/>
      <c r="J38" s="18"/>
      <c r="K38" s="18">
        <v>3</v>
      </c>
      <c r="L38" s="18"/>
      <c r="M38" s="27">
        <f t="shared" si="1"/>
        <v>22</v>
      </c>
      <c r="N38" s="200"/>
      <c r="O38" s="200"/>
      <c r="P38" s="200"/>
      <c r="Q38" s="200"/>
    </row>
    <row r="39" spans="1:17" ht="18" customHeight="1" thickBot="1">
      <c r="A39" s="23" t="s">
        <v>28</v>
      </c>
      <c r="B39" s="13"/>
      <c r="C39" s="52"/>
      <c r="D39" s="52"/>
      <c r="E39" s="52"/>
      <c r="F39" s="25">
        <f t="shared" si="0"/>
        <v>0</v>
      </c>
      <c r="G39" s="19">
        <v>18</v>
      </c>
      <c r="H39" s="18"/>
      <c r="I39" s="18"/>
      <c r="J39" s="18"/>
      <c r="K39" s="18"/>
      <c r="L39" s="18"/>
      <c r="M39" s="27">
        <f t="shared" si="1"/>
        <v>18</v>
      </c>
      <c r="N39" s="199" t="s">
        <v>53</v>
      </c>
      <c r="O39" s="200"/>
      <c r="P39" s="200"/>
      <c r="Q39" s="200"/>
    </row>
    <row r="40" spans="1:17" ht="18" customHeight="1" thickBot="1">
      <c r="A40" s="23" t="s">
        <v>29</v>
      </c>
      <c r="B40" s="13"/>
      <c r="C40" s="52"/>
      <c r="D40" s="52"/>
      <c r="E40" s="52"/>
      <c r="F40" s="25">
        <f t="shared" si="0"/>
        <v>0</v>
      </c>
      <c r="G40" s="19">
        <v>9</v>
      </c>
      <c r="H40" s="18"/>
      <c r="I40" s="18"/>
      <c r="J40" s="18"/>
      <c r="K40" s="18"/>
      <c r="L40" s="18"/>
      <c r="M40" s="27">
        <f t="shared" si="1"/>
        <v>9</v>
      </c>
      <c r="N40" s="200"/>
      <c r="O40" s="200"/>
      <c r="P40" s="200"/>
      <c r="Q40" s="200"/>
    </row>
    <row r="41" spans="1:17" ht="18" customHeight="1" thickBot="1">
      <c r="A41" s="23" t="s">
        <v>32</v>
      </c>
      <c r="B41" s="13"/>
      <c r="C41" s="52"/>
      <c r="D41" s="52"/>
      <c r="E41" s="52"/>
      <c r="F41" s="25">
        <f t="shared" si="0"/>
        <v>0</v>
      </c>
      <c r="G41" s="19">
        <v>1</v>
      </c>
      <c r="H41" s="18"/>
      <c r="I41" s="18"/>
      <c r="J41" s="18"/>
      <c r="K41" s="18"/>
      <c r="L41" s="18"/>
      <c r="M41" s="27">
        <f t="shared" si="1"/>
        <v>1</v>
      </c>
      <c r="N41" s="200"/>
      <c r="O41" s="200"/>
      <c r="P41" s="200"/>
      <c r="Q41" s="200"/>
    </row>
    <row r="42" spans="1:17" ht="18" customHeight="1" thickBot="1">
      <c r="A42" s="23" t="s">
        <v>30</v>
      </c>
      <c r="B42" s="13"/>
      <c r="C42" s="52"/>
      <c r="D42" s="52"/>
      <c r="E42" s="52"/>
      <c r="F42" s="25">
        <f t="shared" si="0"/>
        <v>0</v>
      </c>
      <c r="G42" s="19">
        <v>8</v>
      </c>
      <c r="H42" s="18"/>
      <c r="I42" s="18"/>
      <c r="J42" s="18"/>
      <c r="K42" s="18"/>
      <c r="L42" s="18"/>
      <c r="M42" s="27">
        <f t="shared" si="1"/>
        <v>8</v>
      </c>
      <c r="N42" s="200"/>
      <c r="O42" s="200"/>
      <c r="P42" s="200"/>
      <c r="Q42" s="200"/>
    </row>
    <row r="43" spans="1:17" ht="18" customHeight="1" thickBot="1">
      <c r="A43" s="23" t="s">
        <v>44</v>
      </c>
      <c r="B43" s="13"/>
      <c r="C43" s="52"/>
      <c r="D43" s="52"/>
      <c r="E43" s="52"/>
      <c r="F43" s="25">
        <f t="shared" si="0"/>
        <v>0</v>
      </c>
      <c r="G43" s="19">
        <v>1</v>
      </c>
      <c r="H43" s="18"/>
      <c r="I43" s="18"/>
      <c r="J43" s="18"/>
      <c r="K43" s="18"/>
      <c r="L43" s="18"/>
      <c r="M43" s="27">
        <f t="shared" si="1"/>
        <v>1</v>
      </c>
      <c r="N43" s="200"/>
      <c r="O43" s="200"/>
      <c r="P43" s="200"/>
      <c r="Q43" s="200"/>
    </row>
    <row r="44" spans="1:17" ht="17.25" thickBot="1">
      <c r="A44" s="13" t="s">
        <v>51</v>
      </c>
      <c r="B44" s="52"/>
      <c r="C44" s="52"/>
      <c r="D44" s="52"/>
      <c r="E44" s="52"/>
      <c r="F44" s="13">
        <f>SUM(F6:F38)</f>
        <v>752</v>
      </c>
      <c r="G44" s="52"/>
      <c r="H44" s="52"/>
      <c r="I44" s="52"/>
      <c r="J44" s="52"/>
      <c r="K44" s="28">
        <f>SUM(K26:K38)</f>
        <v>42</v>
      </c>
      <c r="L44" s="52"/>
      <c r="M44" s="29"/>
      <c r="N44" s="229"/>
      <c r="O44" s="230"/>
      <c r="P44" s="230"/>
      <c r="Q44" s="230"/>
    </row>
    <row r="45" spans="1:17" ht="17.25" thickBot="1">
      <c r="A45" s="4"/>
      <c r="B45" s="54"/>
      <c r="F45" s="4"/>
      <c r="G45" s="54"/>
      <c r="M45" s="1"/>
      <c r="P45"/>
    </row>
    <row r="46" spans="1:17" ht="23.25" customHeight="1" thickBot="1">
      <c r="A46" s="204" t="s">
        <v>64</v>
      </c>
      <c r="B46" s="205" t="s">
        <v>3</v>
      </c>
      <c r="C46" s="205"/>
      <c r="D46" s="205"/>
      <c r="E46" s="205"/>
      <c r="F46" s="205"/>
      <c r="G46" s="205" t="s">
        <v>4</v>
      </c>
      <c r="H46" s="205"/>
      <c r="I46" s="205"/>
      <c r="J46" s="205"/>
      <c r="K46" s="205"/>
      <c r="L46" s="205"/>
      <c r="M46" s="205"/>
      <c r="N46" s="231" t="s">
        <v>5</v>
      </c>
      <c r="O46" s="206"/>
      <c r="P46" s="206"/>
      <c r="Q46" s="206"/>
    </row>
    <row r="47" spans="1:17" s="3" customFormat="1" ht="27.75" customHeight="1" thickBot="1">
      <c r="A47" s="204"/>
      <c r="B47" s="13" t="s">
        <v>33</v>
      </c>
      <c r="C47" s="14" t="s">
        <v>61</v>
      </c>
      <c r="D47" s="14" t="s">
        <v>62</v>
      </c>
      <c r="E47" s="14" t="s">
        <v>42</v>
      </c>
      <c r="F47" s="24" t="s">
        <v>9</v>
      </c>
      <c r="G47" s="15" t="s">
        <v>61</v>
      </c>
      <c r="H47" s="14" t="s">
        <v>62</v>
      </c>
      <c r="I47" s="14" t="s">
        <v>11</v>
      </c>
      <c r="J47" s="14" t="s">
        <v>12</v>
      </c>
      <c r="K47" s="14" t="s">
        <v>42</v>
      </c>
      <c r="L47" s="14" t="s">
        <v>13</v>
      </c>
      <c r="M47" s="26" t="s">
        <v>9</v>
      </c>
      <c r="N47" s="221"/>
      <c r="O47" s="232"/>
      <c r="P47" s="232"/>
      <c r="Q47" s="232"/>
    </row>
    <row r="48" spans="1:17" ht="17.25" thickBot="1">
      <c r="A48" s="30" t="s">
        <v>78</v>
      </c>
      <c r="B48" s="53">
        <v>3</v>
      </c>
      <c r="C48" s="52">
        <v>1</v>
      </c>
      <c r="D48" s="52">
        <v>8</v>
      </c>
      <c r="E48" s="52"/>
      <c r="F48" s="13">
        <f>SUM(B48:E48)</f>
        <v>12</v>
      </c>
      <c r="G48" s="52"/>
      <c r="H48" s="52">
        <v>3</v>
      </c>
      <c r="I48" s="52"/>
      <c r="J48" s="52"/>
      <c r="K48" s="52"/>
      <c r="L48" s="52"/>
      <c r="M48" s="53">
        <f>G48+H48+I48+J48+K48+L48</f>
        <v>3</v>
      </c>
      <c r="N48" s="209" t="s">
        <v>63</v>
      </c>
      <c r="O48" s="220"/>
      <c r="P48" s="220"/>
      <c r="Q48" s="221"/>
    </row>
    <row r="49" spans="1:17" ht="17.25" thickBot="1">
      <c r="A49" s="31" t="s">
        <v>79</v>
      </c>
      <c r="B49" s="53"/>
      <c r="C49" s="52"/>
      <c r="D49" s="52">
        <v>8</v>
      </c>
      <c r="E49" s="52"/>
      <c r="F49" s="13">
        <f t="shared" ref="F49:F54" si="2">SUM(B49:E49)</f>
        <v>8</v>
      </c>
      <c r="G49" s="13"/>
      <c r="H49" s="52">
        <v>6</v>
      </c>
      <c r="I49" s="52"/>
      <c r="J49" s="52"/>
      <c r="K49" s="52"/>
      <c r="L49" s="52"/>
      <c r="M49" s="53">
        <f t="shared" ref="M49:M54" si="3">G49+H49+I49+J49+K49+L49</f>
        <v>6</v>
      </c>
      <c r="N49" s="225"/>
      <c r="O49" s="223"/>
      <c r="P49" s="223"/>
      <c r="Q49" s="224"/>
    </row>
    <row r="50" spans="1:17" ht="17.25" thickBot="1">
      <c r="A50" s="31" t="s">
        <v>80</v>
      </c>
      <c r="B50" s="53"/>
      <c r="C50" s="52"/>
      <c r="D50" s="52">
        <v>8</v>
      </c>
      <c r="E50" s="52"/>
      <c r="F50" s="13">
        <f t="shared" si="2"/>
        <v>8</v>
      </c>
      <c r="G50" s="13"/>
      <c r="H50" s="52">
        <v>2</v>
      </c>
      <c r="I50" s="52"/>
      <c r="J50" s="52"/>
      <c r="K50" s="52"/>
      <c r="L50" s="52"/>
      <c r="M50" s="56">
        <f t="shared" si="3"/>
        <v>2</v>
      </c>
      <c r="N50" s="225"/>
      <c r="O50" s="223"/>
      <c r="P50" s="223"/>
      <c r="Q50" s="224"/>
    </row>
    <row r="51" spans="1:17" ht="17.25" thickBot="1">
      <c r="A51" s="31" t="s">
        <v>72</v>
      </c>
      <c r="B51" s="53">
        <v>8</v>
      </c>
      <c r="C51" s="52"/>
      <c r="D51" s="52">
        <v>24</v>
      </c>
      <c r="E51" s="52"/>
      <c r="F51" s="13">
        <f t="shared" si="2"/>
        <v>32</v>
      </c>
      <c r="G51" s="13"/>
      <c r="H51" s="52">
        <v>16</v>
      </c>
      <c r="I51" s="52"/>
      <c r="J51" s="52"/>
      <c r="K51" s="52"/>
      <c r="L51" s="52"/>
      <c r="M51" s="53">
        <f t="shared" si="3"/>
        <v>16</v>
      </c>
      <c r="N51" s="225"/>
      <c r="O51" s="223"/>
      <c r="P51" s="223"/>
      <c r="Q51" s="224"/>
    </row>
    <row r="52" spans="1:17" ht="17.25" thickBot="1">
      <c r="A52" s="31" t="s">
        <v>60</v>
      </c>
      <c r="B52" s="53">
        <v>33</v>
      </c>
      <c r="C52" s="52"/>
      <c r="D52" s="52">
        <v>16</v>
      </c>
      <c r="E52" s="52"/>
      <c r="F52" s="13">
        <f t="shared" si="2"/>
        <v>49</v>
      </c>
      <c r="G52" s="13"/>
      <c r="H52" s="52">
        <v>8</v>
      </c>
      <c r="I52" s="52"/>
      <c r="J52" s="52"/>
      <c r="K52" s="52"/>
      <c r="L52" s="52"/>
      <c r="M52" s="53">
        <f t="shared" si="3"/>
        <v>8</v>
      </c>
      <c r="N52" s="225"/>
      <c r="O52" s="225"/>
      <c r="P52" s="225"/>
      <c r="Q52" s="224"/>
    </row>
    <row r="53" spans="1:17" ht="17.25" thickBot="1">
      <c r="A53" s="31" t="s">
        <v>74</v>
      </c>
      <c r="B53" s="53"/>
      <c r="C53" s="52"/>
      <c r="D53" s="52"/>
      <c r="E53" s="52"/>
      <c r="F53" s="13">
        <f t="shared" si="2"/>
        <v>0</v>
      </c>
      <c r="G53" s="13"/>
      <c r="H53" s="52"/>
      <c r="I53" s="52"/>
      <c r="J53" s="52"/>
      <c r="K53" s="52"/>
      <c r="L53" s="52"/>
      <c r="M53" s="53">
        <f t="shared" si="3"/>
        <v>0</v>
      </c>
      <c r="N53" s="225"/>
      <c r="O53" s="223"/>
      <c r="P53" s="223"/>
      <c r="Q53" s="224"/>
    </row>
    <row r="54" spans="1:17" ht="17.25" thickBot="1">
      <c r="A54" s="31" t="s">
        <v>65</v>
      </c>
      <c r="B54" s="13">
        <v>27</v>
      </c>
      <c r="C54" s="52"/>
      <c r="D54" s="52"/>
      <c r="E54" s="52"/>
      <c r="F54" s="13">
        <f t="shared" si="2"/>
        <v>27</v>
      </c>
      <c r="G54" s="13"/>
      <c r="H54" s="52">
        <v>6</v>
      </c>
      <c r="I54" s="52"/>
      <c r="J54" s="52"/>
      <c r="K54" s="52"/>
      <c r="L54" s="52">
        <f>SUM(L48:L53)</f>
        <v>0</v>
      </c>
      <c r="M54" s="53">
        <f t="shared" si="3"/>
        <v>6</v>
      </c>
      <c r="N54" s="227"/>
      <c r="O54" s="227"/>
      <c r="P54" s="227"/>
      <c r="Q54" s="228"/>
    </row>
    <row r="55" spans="1:17" ht="17.25" thickBot="1">
      <c r="A55" s="51" t="s">
        <v>9</v>
      </c>
      <c r="B55" s="13"/>
      <c r="C55" s="52"/>
      <c r="D55" s="52"/>
      <c r="E55" s="52"/>
      <c r="F55" s="13">
        <f>SUM(F48:F54)</f>
        <v>136</v>
      </c>
      <c r="G55" s="13"/>
      <c r="H55" s="52"/>
      <c r="I55" s="52"/>
      <c r="J55" s="52"/>
      <c r="K55" s="52"/>
      <c r="L55" s="52"/>
      <c r="M55" s="52">
        <f>SUM(M48:M54)</f>
        <v>41</v>
      </c>
    </row>
    <row r="56" spans="1:17">
      <c r="K56" s="50"/>
    </row>
    <row r="60" spans="1:17">
      <c r="K60" s="50"/>
    </row>
  </sheetData>
  <mergeCells count="18">
    <mergeCell ref="A46:A47"/>
    <mergeCell ref="B46:F46"/>
    <mergeCell ref="G46:M46"/>
    <mergeCell ref="N46:Q47"/>
    <mergeCell ref="N48:Q54"/>
    <mergeCell ref="N39:Q43"/>
    <mergeCell ref="N44:Q44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5"/>
    <mergeCell ref="N26:Q38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9"/>
  <sheetViews>
    <sheetView zoomScale="115" zoomScaleNormal="115" workbookViewId="0">
      <selection activeCell="G34" sqref="G34"/>
    </sheetView>
  </sheetViews>
  <sheetFormatPr defaultRowHeight="16.5"/>
  <cols>
    <col min="1" max="1" width="26.875" style="2" customWidth="1"/>
    <col min="2" max="2" width="6.625" style="4" customWidth="1"/>
    <col min="3" max="6" width="6.625" style="60" customWidth="1"/>
    <col min="7" max="7" width="7.625" style="4" customWidth="1"/>
    <col min="8" max="8" width="7.75" style="60" customWidth="1"/>
    <col min="9" max="10" width="6.625" style="60" customWidth="1"/>
    <col min="11" max="11" width="9.25" style="60" customWidth="1"/>
    <col min="12" max="13" width="6.625" style="60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89</v>
      </c>
      <c r="B3" s="10"/>
      <c r="C3" s="61"/>
      <c r="D3" s="61"/>
      <c r="E3" s="61"/>
      <c r="F3" s="61"/>
      <c r="G3" s="10"/>
      <c r="H3" s="61"/>
      <c r="I3" s="61"/>
      <c r="J3" s="61"/>
      <c r="K3" s="61"/>
      <c r="L3" s="61"/>
      <c r="M3" s="61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59"/>
      <c r="D6" s="59"/>
      <c r="E6" s="59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59">
        <v>2</v>
      </c>
      <c r="D7" s="59"/>
      <c r="E7" s="59"/>
      <c r="F7" s="25">
        <f t="shared" ref="F7:F42" si="0">SUM(B7:E7)</f>
        <v>2</v>
      </c>
      <c r="G7" s="17"/>
      <c r="H7" s="18"/>
      <c r="I7" s="18"/>
      <c r="J7" s="18">
        <v>2</v>
      </c>
      <c r="K7" s="18"/>
      <c r="L7" s="18"/>
      <c r="M7" s="27">
        <f t="shared" ref="M7:M42" si="1">SUM(G7:L7)</f>
        <v>2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59"/>
      <c r="D8" s="59"/>
      <c r="E8" s="59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59">
        <v>50</v>
      </c>
      <c r="D9" s="59"/>
      <c r="E9" s="59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59">
        <v>8</v>
      </c>
      <c r="D10" s="59"/>
      <c r="E10" s="59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00"/>
      <c r="O10" s="200"/>
      <c r="P10" s="200"/>
      <c r="Q10" s="200"/>
    </row>
    <row r="11" spans="1:17" ht="18" customHeight="1" thickBot="1">
      <c r="A11" s="20" t="s">
        <v>14</v>
      </c>
      <c r="B11" s="13">
        <v>42</v>
      </c>
      <c r="C11" s="59">
        <v>6</v>
      </c>
      <c r="D11" s="59">
        <v>22</v>
      </c>
      <c r="E11" s="59"/>
      <c r="F11" s="25">
        <f t="shared" si="0"/>
        <v>70</v>
      </c>
      <c r="G11" s="19">
        <v>3</v>
      </c>
      <c r="H11" s="18"/>
      <c r="I11" s="18"/>
      <c r="J11" s="18"/>
      <c r="K11" s="18"/>
      <c r="L11" s="18">
        <v>6</v>
      </c>
      <c r="M11" s="27">
        <f t="shared" si="1"/>
        <v>9</v>
      </c>
      <c r="N11" s="199" t="s">
        <v>55</v>
      </c>
      <c r="O11" s="200"/>
      <c r="P11" s="200"/>
      <c r="Q11" s="200"/>
    </row>
    <row r="12" spans="1:17" ht="18" customHeight="1" thickBot="1">
      <c r="A12" s="20" t="s">
        <v>15</v>
      </c>
      <c r="B12" s="13"/>
      <c r="C12" s="59">
        <v>9</v>
      </c>
      <c r="D12" s="59"/>
      <c r="E12" s="59"/>
      <c r="F12" s="25">
        <f t="shared" si="0"/>
        <v>9</v>
      </c>
      <c r="G12" s="19">
        <v>9</v>
      </c>
      <c r="H12" s="18"/>
      <c r="I12" s="18"/>
      <c r="J12" s="18"/>
      <c r="K12" s="18"/>
      <c r="L12" s="18"/>
      <c r="M12" s="27">
        <f t="shared" si="1"/>
        <v>9</v>
      </c>
      <c r="N12" s="199" t="s">
        <v>54</v>
      </c>
      <c r="O12" s="200"/>
      <c r="P12" s="200"/>
      <c r="Q12" s="200"/>
    </row>
    <row r="13" spans="1:17" ht="18" customHeight="1" thickBot="1">
      <c r="A13" s="20" t="s">
        <v>16</v>
      </c>
      <c r="B13" s="13"/>
      <c r="C13" s="59">
        <v>13</v>
      </c>
      <c r="D13" s="59"/>
      <c r="E13" s="59"/>
      <c r="F13" s="25">
        <f t="shared" si="0"/>
        <v>13</v>
      </c>
      <c r="G13" s="19">
        <v>5</v>
      </c>
      <c r="H13" s="18"/>
      <c r="I13" s="18"/>
      <c r="J13" s="18">
        <v>8</v>
      </c>
      <c r="K13" s="18"/>
      <c r="L13" s="18"/>
      <c r="M13" s="27">
        <f t="shared" si="1"/>
        <v>13</v>
      </c>
      <c r="N13" s="200"/>
      <c r="O13" s="200"/>
      <c r="P13" s="200"/>
      <c r="Q13" s="200"/>
    </row>
    <row r="14" spans="1:17" ht="18" customHeight="1" thickBot="1">
      <c r="A14" s="20" t="s">
        <v>17</v>
      </c>
      <c r="B14" s="13"/>
      <c r="C14" s="59">
        <v>4</v>
      </c>
      <c r="D14" s="59"/>
      <c r="E14" s="59"/>
      <c r="F14" s="25">
        <f t="shared" si="0"/>
        <v>4</v>
      </c>
      <c r="G14" s="19">
        <v>4</v>
      </c>
      <c r="H14" s="18"/>
      <c r="I14" s="18"/>
      <c r="J14" s="18"/>
      <c r="K14" s="18"/>
      <c r="L14" s="18"/>
      <c r="M14" s="27">
        <f t="shared" si="1"/>
        <v>4</v>
      </c>
      <c r="N14" s="200"/>
      <c r="O14" s="200"/>
      <c r="P14" s="200"/>
      <c r="Q14" s="200"/>
    </row>
    <row r="15" spans="1:17" ht="18" customHeight="1" thickBot="1">
      <c r="A15" s="20" t="s">
        <v>18</v>
      </c>
      <c r="B15" s="13"/>
      <c r="C15" s="59">
        <v>4</v>
      </c>
      <c r="D15" s="59"/>
      <c r="E15" s="59"/>
      <c r="F15" s="25">
        <f t="shared" si="0"/>
        <v>4</v>
      </c>
      <c r="G15" s="19">
        <v>1</v>
      </c>
      <c r="H15" s="18"/>
      <c r="I15" s="18"/>
      <c r="J15" s="18">
        <v>3</v>
      </c>
      <c r="K15" s="18"/>
      <c r="L15" s="18"/>
      <c r="M15" s="27">
        <f t="shared" si="1"/>
        <v>4</v>
      </c>
      <c r="N15" s="200"/>
      <c r="O15" s="200"/>
      <c r="P15" s="200"/>
      <c r="Q15" s="200"/>
    </row>
    <row r="16" spans="1:17" ht="18" customHeight="1" thickBot="1">
      <c r="A16" s="20" t="s">
        <v>31</v>
      </c>
      <c r="B16" s="13"/>
      <c r="C16" s="59">
        <v>8</v>
      </c>
      <c r="D16" s="59"/>
      <c r="E16" s="59"/>
      <c r="F16" s="25">
        <f t="shared" si="0"/>
        <v>8</v>
      </c>
      <c r="G16" s="19">
        <v>4</v>
      </c>
      <c r="H16" s="18"/>
      <c r="I16" s="18"/>
      <c r="J16" s="18">
        <v>4</v>
      </c>
      <c r="K16" s="18"/>
      <c r="L16" s="18"/>
      <c r="M16" s="27">
        <f t="shared" si="1"/>
        <v>8</v>
      </c>
      <c r="N16" s="200"/>
      <c r="O16" s="200"/>
      <c r="P16" s="200"/>
      <c r="Q16" s="200"/>
    </row>
    <row r="17" spans="1:17" ht="18" customHeight="1" thickBot="1">
      <c r="A17" s="20" t="s">
        <v>38</v>
      </c>
      <c r="B17" s="13"/>
      <c r="C17" s="59">
        <v>2</v>
      </c>
      <c r="D17" s="59"/>
      <c r="E17" s="59"/>
      <c r="F17" s="25">
        <f t="shared" si="0"/>
        <v>2</v>
      </c>
      <c r="G17" s="19">
        <v>1</v>
      </c>
      <c r="H17" s="18"/>
      <c r="I17" s="18"/>
      <c r="J17" s="18">
        <v>1</v>
      </c>
      <c r="K17" s="18"/>
      <c r="L17" s="18"/>
      <c r="M17" s="27">
        <f t="shared" si="1"/>
        <v>2</v>
      </c>
      <c r="N17" s="200"/>
      <c r="O17" s="200"/>
      <c r="P17" s="200"/>
      <c r="Q17" s="200"/>
    </row>
    <row r="18" spans="1:17" ht="18" customHeight="1" thickBot="1">
      <c r="A18" s="20" t="s">
        <v>37</v>
      </c>
      <c r="B18" s="13"/>
      <c r="C18" s="59">
        <v>4</v>
      </c>
      <c r="D18" s="59"/>
      <c r="E18" s="59"/>
      <c r="F18" s="25">
        <f t="shared" si="0"/>
        <v>4</v>
      </c>
      <c r="G18" s="19">
        <v>1</v>
      </c>
      <c r="H18" s="18"/>
      <c r="I18" s="18"/>
      <c r="J18" s="18">
        <v>3</v>
      </c>
      <c r="K18" s="18"/>
      <c r="L18" s="18"/>
      <c r="M18" s="27">
        <f t="shared" si="1"/>
        <v>4</v>
      </c>
      <c r="N18" s="200"/>
      <c r="O18" s="200"/>
      <c r="P18" s="200"/>
      <c r="Q18" s="200"/>
    </row>
    <row r="19" spans="1:17" ht="18" customHeight="1" thickBot="1">
      <c r="A19" s="20" t="s">
        <v>25</v>
      </c>
      <c r="B19" s="13"/>
      <c r="C19" s="59">
        <v>12</v>
      </c>
      <c r="D19" s="59"/>
      <c r="E19" s="59"/>
      <c r="F19" s="25">
        <f t="shared" si="0"/>
        <v>12</v>
      </c>
      <c r="G19" s="19">
        <v>10</v>
      </c>
      <c r="H19" s="18"/>
      <c r="I19" s="18"/>
      <c r="J19" s="18">
        <v>2</v>
      </c>
      <c r="K19" s="18"/>
      <c r="L19" s="18"/>
      <c r="M19" s="27">
        <f t="shared" si="1"/>
        <v>12</v>
      </c>
      <c r="N19" s="200"/>
      <c r="O19" s="200"/>
      <c r="P19" s="200"/>
      <c r="Q19" s="200"/>
    </row>
    <row r="20" spans="1:17" ht="18" customHeight="1" thickBot="1">
      <c r="A20" s="21" t="s">
        <v>20</v>
      </c>
      <c r="B20" s="13"/>
      <c r="C20" s="59">
        <v>6</v>
      </c>
      <c r="D20" s="59"/>
      <c r="E20" s="59"/>
      <c r="F20" s="25">
        <f t="shared" si="0"/>
        <v>6</v>
      </c>
      <c r="G20" s="19"/>
      <c r="H20" s="18"/>
      <c r="I20" s="18"/>
      <c r="J20" s="18"/>
      <c r="K20" s="18"/>
      <c r="L20" s="18"/>
      <c r="M20" s="27">
        <f t="shared" si="1"/>
        <v>0</v>
      </c>
      <c r="N20" s="208" t="s">
        <v>35</v>
      </c>
      <c r="O20" s="209"/>
      <c r="P20" s="209"/>
      <c r="Q20" s="210"/>
    </row>
    <row r="21" spans="1:17" ht="18" customHeight="1" thickBot="1">
      <c r="A21" s="21" t="s">
        <v>69</v>
      </c>
      <c r="B21" s="13">
        <v>53</v>
      </c>
      <c r="C21" s="59"/>
      <c r="D21" s="59"/>
      <c r="E21" s="59"/>
      <c r="F21" s="25">
        <f t="shared" si="0"/>
        <v>53</v>
      </c>
      <c r="G21" s="19">
        <v>4</v>
      </c>
      <c r="H21" s="18"/>
      <c r="I21" s="18"/>
      <c r="J21" s="18"/>
      <c r="K21" s="18"/>
      <c r="L21" s="18"/>
      <c r="M21" s="27">
        <f t="shared" si="1"/>
        <v>4</v>
      </c>
      <c r="N21" s="211"/>
      <c r="O21" s="212"/>
      <c r="P21" s="212"/>
      <c r="Q21" s="213"/>
    </row>
    <row r="22" spans="1:17" ht="18" customHeight="1" thickBot="1">
      <c r="A22" s="21" t="s">
        <v>70</v>
      </c>
      <c r="B22" s="13">
        <v>11</v>
      </c>
      <c r="C22" s="59"/>
      <c r="D22" s="59"/>
      <c r="E22" s="59"/>
      <c r="F22" s="25">
        <f t="shared" si="0"/>
        <v>11</v>
      </c>
      <c r="G22" s="19">
        <v>3</v>
      </c>
      <c r="H22" s="18"/>
      <c r="I22" s="18"/>
      <c r="J22" s="18"/>
      <c r="K22" s="18"/>
      <c r="L22" s="18"/>
      <c r="M22" s="27">
        <f t="shared" si="1"/>
        <v>3</v>
      </c>
      <c r="N22" s="211"/>
      <c r="O22" s="212"/>
      <c r="P22" s="212"/>
      <c r="Q22" s="213"/>
    </row>
    <row r="23" spans="1:17" ht="18" customHeight="1" thickBot="1">
      <c r="A23" s="21" t="s">
        <v>57</v>
      </c>
      <c r="B23" s="13">
        <v>165</v>
      </c>
      <c r="C23" s="59"/>
      <c r="D23" s="59"/>
      <c r="E23" s="59"/>
      <c r="F23" s="25">
        <f t="shared" si="0"/>
        <v>165</v>
      </c>
      <c r="G23" s="19">
        <v>11</v>
      </c>
      <c r="H23" s="18"/>
      <c r="I23" s="18"/>
      <c r="J23" s="18"/>
      <c r="K23" s="18"/>
      <c r="L23" s="18"/>
      <c r="M23" s="27">
        <f t="shared" si="1"/>
        <v>11</v>
      </c>
      <c r="N23" s="214"/>
      <c r="O23" s="215"/>
      <c r="P23" s="215"/>
      <c r="Q23" s="216"/>
    </row>
    <row r="24" spans="1:17" ht="18" customHeight="1" thickBot="1">
      <c r="A24" s="21" t="s">
        <v>77</v>
      </c>
      <c r="B24" s="13">
        <v>11</v>
      </c>
      <c r="C24" s="59"/>
      <c r="D24" s="59"/>
      <c r="E24" s="59"/>
      <c r="F24" s="25">
        <f t="shared" si="0"/>
        <v>11</v>
      </c>
      <c r="G24" s="19">
        <v>1</v>
      </c>
      <c r="H24" s="18"/>
      <c r="I24" s="18"/>
      <c r="J24" s="18"/>
      <c r="K24" s="18"/>
      <c r="L24" s="18"/>
      <c r="M24" s="27">
        <f t="shared" si="1"/>
        <v>1</v>
      </c>
      <c r="N24" s="217"/>
      <c r="O24" s="218"/>
      <c r="P24" s="218"/>
      <c r="Q24" s="219"/>
    </row>
    <row r="25" spans="1:17" ht="18" customHeight="1" thickBot="1">
      <c r="A25" s="22" t="s">
        <v>23</v>
      </c>
      <c r="B25" s="13"/>
      <c r="C25" s="59">
        <v>8</v>
      </c>
      <c r="D25" s="59"/>
      <c r="E25" s="59"/>
      <c r="F25" s="25">
        <f t="shared" si="0"/>
        <v>8</v>
      </c>
      <c r="G25" s="19">
        <v>2</v>
      </c>
      <c r="H25" s="18"/>
      <c r="I25" s="18"/>
      <c r="J25" s="18"/>
      <c r="K25" s="18">
        <v>6</v>
      </c>
      <c r="L25" s="18"/>
      <c r="M25" s="27">
        <f t="shared" si="1"/>
        <v>8</v>
      </c>
      <c r="N25" s="199" t="s">
        <v>52</v>
      </c>
      <c r="O25" s="199"/>
      <c r="P25" s="199"/>
      <c r="Q25" s="199"/>
    </row>
    <row r="26" spans="1:17" ht="18" customHeight="1" thickBot="1">
      <c r="A26" s="22" t="s">
        <v>85</v>
      </c>
      <c r="B26" s="13"/>
      <c r="C26" s="59">
        <v>9</v>
      </c>
      <c r="D26" s="59"/>
      <c r="E26" s="59"/>
      <c r="F26" s="25">
        <f t="shared" si="0"/>
        <v>9</v>
      </c>
      <c r="G26" s="19">
        <v>8</v>
      </c>
      <c r="H26" s="18"/>
      <c r="I26" s="18"/>
      <c r="J26" s="18"/>
      <c r="K26" s="18">
        <v>1</v>
      </c>
      <c r="L26" s="18"/>
      <c r="M26" s="27">
        <f t="shared" si="1"/>
        <v>9</v>
      </c>
      <c r="N26" s="200"/>
      <c r="O26" s="200"/>
      <c r="P26" s="200"/>
      <c r="Q26" s="200"/>
    </row>
    <row r="27" spans="1:17" ht="18" customHeight="1" thickBot="1">
      <c r="A27" s="22" t="s">
        <v>22</v>
      </c>
      <c r="B27" s="13"/>
      <c r="C27" s="59">
        <v>5</v>
      </c>
      <c r="D27" s="59"/>
      <c r="E27" s="59"/>
      <c r="F27" s="25">
        <f t="shared" si="0"/>
        <v>5</v>
      </c>
      <c r="G27" s="19">
        <v>2</v>
      </c>
      <c r="H27" s="18"/>
      <c r="I27" s="18"/>
      <c r="J27" s="18"/>
      <c r="K27" s="18">
        <v>3</v>
      </c>
      <c r="L27" s="18"/>
      <c r="M27" s="27">
        <f t="shared" si="1"/>
        <v>5</v>
      </c>
      <c r="N27" s="200"/>
      <c r="O27" s="200"/>
      <c r="P27" s="200"/>
      <c r="Q27" s="200"/>
    </row>
    <row r="28" spans="1:17" ht="18" customHeight="1" thickBot="1">
      <c r="A28" s="22" t="s">
        <v>26</v>
      </c>
      <c r="B28" s="13"/>
      <c r="C28" s="59">
        <v>5</v>
      </c>
      <c r="D28" s="59">
        <v>10</v>
      </c>
      <c r="E28" s="59"/>
      <c r="F28" s="25">
        <f t="shared" si="0"/>
        <v>15</v>
      </c>
      <c r="G28" s="19">
        <v>13</v>
      </c>
      <c r="H28" s="18"/>
      <c r="I28" s="18"/>
      <c r="J28" s="18"/>
      <c r="K28" s="18">
        <v>2</v>
      </c>
      <c r="L28" s="18"/>
      <c r="M28" s="27">
        <f t="shared" si="1"/>
        <v>15</v>
      </c>
      <c r="N28" s="200"/>
      <c r="O28" s="200"/>
      <c r="P28" s="200"/>
      <c r="Q28" s="200"/>
    </row>
    <row r="29" spans="1:17" ht="18" customHeight="1" thickBot="1">
      <c r="A29" s="22" t="s">
        <v>19</v>
      </c>
      <c r="B29" s="13"/>
      <c r="C29" s="59">
        <v>8</v>
      </c>
      <c r="D29" s="59"/>
      <c r="E29" s="59"/>
      <c r="F29" s="25">
        <f t="shared" si="0"/>
        <v>8</v>
      </c>
      <c r="G29" s="19">
        <v>4</v>
      </c>
      <c r="H29" s="18"/>
      <c r="I29" s="18"/>
      <c r="J29" s="18"/>
      <c r="K29" s="18">
        <v>4</v>
      </c>
      <c r="L29" s="18"/>
      <c r="M29" s="27">
        <f t="shared" si="1"/>
        <v>8</v>
      </c>
      <c r="N29" s="200"/>
      <c r="O29" s="200"/>
      <c r="P29" s="200"/>
      <c r="Q29" s="200"/>
    </row>
    <row r="30" spans="1:17" ht="18" customHeight="1" thickBot="1">
      <c r="A30" s="22" t="s">
        <v>27</v>
      </c>
      <c r="B30" s="13"/>
      <c r="C30" s="59">
        <v>12</v>
      </c>
      <c r="D30" s="59"/>
      <c r="E30" s="59"/>
      <c r="F30" s="25">
        <f t="shared" si="0"/>
        <v>12</v>
      </c>
      <c r="G30" s="19">
        <v>12</v>
      </c>
      <c r="H30" s="18"/>
      <c r="I30" s="18"/>
      <c r="J30" s="18"/>
      <c r="K30" s="18"/>
      <c r="L30" s="18"/>
      <c r="M30" s="27">
        <f t="shared" si="1"/>
        <v>12</v>
      </c>
      <c r="N30" s="200"/>
      <c r="O30" s="200"/>
      <c r="P30" s="200"/>
      <c r="Q30" s="200"/>
    </row>
    <row r="31" spans="1:17" ht="18" customHeight="1" thickBot="1">
      <c r="A31" s="22" t="s">
        <v>46</v>
      </c>
      <c r="B31" s="13"/>
      <c r="C31" s="59">
        <v>12</v>
      </c>
      <c r="D31" s="59"/>
      <c r="E31" s="59"/>
      <c r="F31" s="25">
        <f t="shared" si="0"/>
        <v>12</v>
      </c>
      <c r="G31" s="19">
        <v>1</v>
      </c>
      <c r="H31" s="18"/>
      <c r="I31" s="18"/>
      <c r="J31" s="18"/>
      <c r="K31" s="18">
        <v>11</v>
      </c>
      <c r="L31" s="18"/>
      <c r="M31" s="27">
        <f t="shared" si="1"/>
        <v>12</v>
      </c>
      <c r="N31" s="200"/>
      <c r="O31" s="200"/>
      <c r="P31" s="200"/>
      <c r="Q31" s="200"/>
    </row>
    <row r="32" spans="1:17" ht="18" customHeight="1" thickBot="1">
      <c r="A32" s="22" t="s">
        <v>36</v>
      </c>
      <c r="B32" s="13"/>
      <c r="C32" s="59">
        <v>12</v>
      </c>
      <c r="D32" s="59"/>
      <c r="E32" s="59"/>
      <c r="F32" s="25">
        <f t="shared" si="0"/>
        <v>12</v>
      </c>
      <c r="G32" s="19">
        <v>9</v>
      </c>
      <c r="H32" s="18"/>
      <c r="I32" s="18"/>
      <c r="J32" s="18"/>
      <c r="K32" s="18">
        <v>3</v>
      </c>
      <c r="L32" s="18"/>
      <c r="M32" s="27">
        <f t="shared" si="1"/>
        <v>12</v>
      </c>
      <c r="N32" s="200"/>
      <c r="O32" s="200"/>
      <c r="P32" s="200"/>
      <c r="Q32" s="200"/>
    </row>
    <row r="33" spans="1:17" ht="18" customHeight="1" thickBot="1">
      <c r="A33" s="22" t="s">
        <v>48</v>
      </c>
      <c r="B33" s="13"/>
      <c r="C33" s="59">
        <v>9</v>
      </c>
      <c r="D33" s="59"/>
      <c r="E33" s="59"/>
      <c r="F33" s="25">
        <f t="shared" si="0"/>
        <v>9</v>
      </c>
      <c r="G33" s="19">
        <v>4</v>
      </c>
      <c r="H33" s="18"/>
      <c r="I33" s="18"/>
      <c r="J33" s="18"/>
      <c r="K33" s="18">
        <v>5</v>
      </c>
      <c r="L33" s="18"/>
      <c r="M33" s="27">
        <f t="shared" si="1"/>
        <v>9</v>
      </c>
      <c r="N33" s="200"/>
      <c r="O33" s="200"/>
      <c r="P33" s="200"/>
      <c r="Q33" s="200"/>
    </row>
    <row r="34" spans="1:17" ht="18" customHeight="1" thickBot="1">
      <c r="A34" s="22" t="s">
        <v>47</v>
      </c>
      <c r="B34" s="13"/>
      <c r="C34" s="59">
        <v>11</v>
      </c>
      <c r="D34" s="59"/>
      <c r="E34" s="59"/>
      <c r="F34" s="25">
        <f t="shared" si="0"/>
        <v>11</v>
      </c>
      <c r="G34" s="19"/>
      <c r="H34" s="18"/>
      <c r="I34" s="18"/>
      <c r="J34" s="18"/>
      <c r="K34" s="18">
        <v>11</v>
      </c>
      <c r="L34" s="18"/>
      <c r="M34" s="27">
        <f t="shared" si="1"/>
        <v>11</v>
      </c>
      <c r="N34" s="200"/>
      <c r="O34" s="200"/>
      <c r="P34" s="200"/>
      <c r="Q34" s="200"/>
    </row>
    <row r="35" spans="1:17" ht="18" customHeight="1" thickBot="1">
      <c r="A35" s="22" t="s">
        <v>90</v>
      </c>
      <c r="B35" s="13"/>
      <c r="C35" s="59">
        <v>6</v>
      </c>
      <c r="D35" s="59"/>
      <c r="E35" s="59"/>
      <c r="F35" s="25">
        <f t="shared" si="0"/>
        <v>6</v>
      </c>
      <c r="G35" s="19">
        <v>1</v>
      </c>
      <c r="H35" s="18"/>
      <c r="I35" s="18"/>
      <c r="J35" s="18"/>
      <c r="K35" s="18">
        <v>5</v>
      </c>
      <c r="L35" s="18"/>
      <c r="M35" s="27">
        <f t="shared" si="1"/>
        <v>6</v>
      </c>
      <c r="N35" s="200"/>
      <c r="O35" s="200"/>
      <c r="P35" s="200"/>
      <c r="Q35" s="200"/>
    </row>
    <row r="36" spans="1:17" ht="18" customHeight="1" thickBot="1">
      <c r="A36" s="22" t="s">
        <v>68</v>
      </c>
      <c r="B36" s="13"/>
      <c r="C36" s="59">
        <v>13</v>
      </c>
      <c r="D36" s="59"/>
      <c r="E36" s="59"/>
      <c r="F36" s="25">
        <f t="shared" si="0"/>
        <v>13</v>
      </c>
      <c r="G36" s="19">
        <v>6</v>
      </c>
      <c r="H36" s="18"/>
      <c r="I36" s="18"/>
      <c r="J36" s="18"/>
      <c r="K36" s="18">
        <v>7</v>
      </c>
      <c r="L36" s="18"/>
      <c r="M36" s="27">
        <f t="shared" si="1"/>
        <v>13</v>
      </c>
      <c r="N36" s="200"/>
      <c r="O36" s="200"/>
      <c r="P36" s="200"/>
      <c r="Q36" s="200"/>
    </row>
    <row r="37" spans="1:17" ht="18" customHeight="1" thickBot="1">
      <c r="A37" s="22" t="s">
        <v>73</v>
      </c>
      <c r="B37" s="13"/>
      <c r="C37" s="59">
        <v>9</v>
      </c>
      <c r="D37" s="59"/>
      <c r="E37" s="59"/>
      <c r="F37" s="25">
        <f t="shared" si="0"/>
        <v>9</v>
      </c>
      <c r="G37" s="19">
        <v>7</v>
      </c>
      <c r="H37" s="18"/>
      <c r="I37" s="18"/>
      <c r="J37" s="18"/>
      <c r="K37" s="18">
        <v>2</v>
      </c>
      <c r="L37" s="18"/>
      <c r="M37" s="27">
        <f t="shared" si="1"/>
        <v>9</v>
      </c>
      <c r="N37" s="200"/>
      <c r="O37" s="200"/>
      <c r="P37" s="200"/>
      <c r="Q37" s="200"/>
    </row>
    <row r="38" spans="1:17" ht="18" customHeight="1" thickBot="1">
      <c r="A38" s="22" t="s">
        <v>21</v>
      </c>
      <c r="B38" s="13"/>
      <c r="C38" s="59">
        <v>8</v>
      </c>
      <c r="D38" s="59">
        <v>9</v>
      </c>
      <c r="E38" s="59"/>
      <c r="F38" s="25">
        <f t="shared" si="0"/>
        <v>17</v>
      </c>
      <c r="G38" s="19">
        <v>16</v>
      </c>
      <c r="H38" s="18"/>
      <c r="I38" s="18"/>
      <c r="J38" s="18"/>
      <c r="K38" s="18">
        <v>1</v>
      </c>
      <c r="L38" s="18"/>
      <c r="M38" s="27">
        <f t="shared" si="1"/>
        <v>17</v>
      </c>
      <c r="N38" s="200"/>
      <c r="O38" s="200"/>
      <c r="P38" s="200"/>
      <c r="Q38" s="200"/>
    </row>
    <row r="39" spans="1:17" ht="18" customHeight="1" thickBot="1">
      <c r="A39" s="23" t="s">
        <v>28</v>
      </c>
      <c r="B39" s="13"/>
      <c r="C39" s="59"/>
      <c r="D39" s="59"/>
      <c r="E39" s="59"/>
      <c r="F39" s="25">
        <f t="shared" si="0"/>
        <v>0</v>
      </c>
      <c r="G39" s="19">
        <v>10</v>
      </c>
      <c r="H39" s="18"/>
      <c r="I39" s="18"/>
      <c r="J39" s="18"/>
      <c r="K39" s="18"/>
      <c r="L39" s="18"/>
      <c r="M39" s="27">
        <f t="shared" si="1"/>
        <v>10</v>
      </c>
      <c r="N39" s="199" t="s">
        <v>53</v>
      </c>
      <c r="O39" s="200"/>
      <c r="P39" s="200"/>
      <c r="Q39" s="200"/>
    </row>
    <row r="40" spans="1:17" ht="18" customHeight="1" thickBot="1">
      <c r="A40" s="23" t="s">
        <v>29</v>
      </c>
      <c r="B40" s="13"/>
      <c r="C40" s="59"/>
      <c r="D40" s="59"/>
      <c r="E40" s="59"/>
      <c r="F40" s="25">
        <f t="shared" si="0"/>
        <v>0</v>
      </c>
      <c r="G40" s="19">
        <v>3</v>
      </c>
      <c r="H40" s="18"/>
      <c r="I40" s="18"/>
      <c r="J40" s="18"/>
      <c r="K40" s="18"/>
      <c r="L40" s="18"/>
      <c r="M40" s="27">
        <f t="shared" si="1"/>
        <v>3</v>
      </c>
      <c r="N40" s="200"/>
      <c r="O40" s="200"/>
      <c r="P40" s="200"/>
      <c r="Q40" s="200"/>
    </row>
    <row r="41" spans="1:17" ht="18" customHeight="1" thickBot="1">
      <c r="A41" s="23" t="s">
        <v>32</v>
      </c>
      <c r="B41" s="13"/>
      <c r="C41" s="59"/>
      <c r="D41" s="59"/>
      <c r="E41" s="59"/>
      <c r="F41" s="25">
        <f t="shared" si="0"/>
        <v>0</v>
      </c>
      <c r="G41" s="19"/>
      <c r="H41" s="18"/>
      <c r="I41" s="18"/>
      <c r="J41" s="18"/>
      <c r="K41" s="18"/>
      <c r="L41" s="18"/>
      <c r="M41" s="27">
        <f t="shared" si="1"/>
        <v>0</v>
      </c>
      <c r="N41" s="200"/>
      <c r="O41" s="200"/>
      <c r="P41" s="200"/>
      <c r="Q41" s="200"/>
    </row>
    <row r="42" spans="1:17" ht="18" customHeight="1" thickBot="1">
      <c r="A42" s="23" t="s">
        <v>30</v>
      </c>
      <c r="B42" s="13"/>
      <c r="C42" s="59"/>
      <c r="D42" s="59"/>
      <c r="E42" s="59"/>
      <c r="F42" s="25">
        <f t="shared" si="0"/>
        <v>0</v>
      </c>
      <c r="G42" s="19">
        <v>3</v>
      </c>
      <c r="H42" s="18"/>
      <c r="I42" s="18"/>
      <c r="J42" s="18"/>
      <c r="K42" s="18"/>
      <c r="L42" s="18"/>
      <c r="M42" s="27">
        <f t="shared" si="1"/>
        <v>3</v>
      </c>
      <c r="N42" s="200"/>
      <c r="O42" s="200"/>
      <c r="P42" s="200"/>
      <c r="Q42" s="200"/>
    </row>
    <row r="43" spans="1:17" ht="17.25" thickBot="1">
      <c r="A43" s="13" t="s">
        <v>51</v>
      </c>
      <c r="B43" s="59"/>
      <c r="C43" s="59"/>
      <c r="D43" s="59"/>
      <c r="E43" s="59"/>
      <c r="F43" s="13">
        <f>SUM(F6:F38)</f>
        <v>578</v>
      </c>
      <c r="G43" s="59"/>
      <c r="H43" s="59"/>
      <c r="I43" s="59"/>
      <c r="J43" s="59"/>
      <c r="K43" s="28">
        <f>SUM(K25:K38)</f>
        <v>61</v>
      </c>
      <c r="L43" s="59"/>
      <c r="M43" s="29"/>
      <c r="N43" s="229"/>
      <c r="O43" s="230"/>
      <c r="P43" s="230"/>
      <c r="Q43" s="230"/>
    </row>
    <row r="44" spans="1:17" ht="17.25" thickBot="1">
      <c r="A44" s="4"/>
      <c r="B44" s="60"/>
      <c r="F44" s="4"/>
      <c r="G44" s="60"/>
      <c r="M44" s="1"/>
      <c r="P44"/>
    </row>
    <row r="45" spans="1:17" ht="23.25" customHeight="1" thickBot="1">
      <c r="A45" s="204" t="s">
        <v>64</v>
      </c>
      <c r="B45" s="205" t="s">
        <v>3</v>
      </c>
      <c r="C45" s="205"/>
      <c r="D45" s="205"/>
      <c r="E45" s="205"/>
      <c r="F45" s="205"/>
      <c r="G45" s="205" t="s">
        <v>4</v>
      </c>
      <c r="H45" s="205"/>
      <c r="I45" s="205"/>
      <c r="J45" s="205"/>
      <c r="K45" s="205"/>
      <c r="L45" s="205"/>
      <c r="M45" s="205"/>
      <c r="N45" s="231" t="s">
        <v>5</v>
      </c>
      <c r="O45" s="206"/>
      <c r="P45" s="206"/>
      <c r="Q45" s="206"/>
    </row>
    <row r="46" spans="1:17" s="3" customFormat="1" ht="27.75" customHeight="1" thickBot="1">
      <c r="A46" s="204"/>
      <c r="B46" s="13" t="s">
        <v>33</v>
      </c>
      <c r="C46" s="14" t="s">
        <v>61</v>
      </c>
      <c r="D46" s="14" t="s">
        <v>62</v>
      </c>
      <c r="E46" s="14" t="s">
        <v>42</v>
      </c>
      <c r="F46" s="24" t="s">
        <v>9</v>
      </c>
      <c r="G46" s="15" t="s">
        <v>61</v>
      </c>
      <c r="H46" s="14" t="s">
        <v>62</v>
      </c>
      <c r="I46" s="14" t="s">
        <v>11</v>
      </c>
      <c r="J46" s="14" t="s">
        <v>12</v>
      </c>
      <c r="K46" s="14" t="s">
        <v>42</v>
      </c>
      <c r="L46" s="14" t="s">
        <v>13</v>
      </c>
      <c r="M46" s="26" t="s">
        <v>9</v>
      </c>
      <c r="N46" s="221"/>
      <c r="O46" s="232"/>
      <c r="P46" s="232"/>
      <c r="Q46" s="232"/>
    </row>
    <row r="47" spans="1:17" ht="17.25" thickBot="1">
      <c r="A47" s="30" t="s">
        <v>78</v>
      </c>
      <c r="B47" s="57">
        <v>8</v>
      </c>
      <c r="C47" s="59"/>
      <c r="D47" s="59"/>
      <c r="E47" s="59"/>
      <c r="F47" s="13">
        <f>SUM(B47:E47)</f>
        <v>8</v>
      </c>
      <c r="G47" s="59"/>
      <c r="H47" s="59"/>
      <c r="I47" s="59"/>
      <c r="J47" s="59"/>
      <c r="K47" s="59"/>
      <c r="L47" s="59"/>
      <c r="M47" s="57">
        <f>G47+H47+I47+J47+K47+L47</f>
        <v>0</v>
      </c>
      <c r="N47" s="209" t="s">
        <v>63</v>
      </c>
      <c r="O47" s="220"/>
      <c r="P47" s="220"/>
      <c r="Q47" s="221"/>
    </row>
    <row r="48" spans="1:17" ht="17.25" thickBot="1">
      <c r="A48" s="31" t="s">
        <v>79</v>
      </c>
      <c r="B48" s="57">
        <v>2</v>
      </c>
      <c r="C48" s="59"/>
      <c r="D48" s="59"/>
      <c r="E48" s="59"/>
      <c r="F48" s="13">
        <f t="shared" ref="F48:F53" si="2">SUM(B48:E48)</f>
        <v>2</v>
      </c>
      <c r="G48" s="13"/>
      <c r="H48" s="59"/>
      <c r="I48" s="59"/>
      <c r="J48" s="59"/>
      <c r="K48" s="59"/>
      <c r="L48" s="59"/>
      <c r="M48" s="57">
        <f t="shared" ref="M48:M53" si="3">G48+H48+I48+J48+K48+L48</f>
        <v>0</v>
      </c>
      <c r="N48" s="225"/>
      <c r="O48" s="223"/>
      <c r="P48" s="223"/>
      <c r="Q48" s="224"/>
    </row>
    <row r="49" spans="1:17" ht="17.25" thickBot="1">
      <c r="A49" s="31" t="s">
        <v>80</v>
      </c>
      <c r="B49" s="57">
        <v>6</v>
      </c>
      <c r="C49" s="59"/>
      <c r="D49" s="59"/>
      <c r="E49" s="59"/>
      <c r="F49" s="13">
        <f t="shared" si="2"/>
        <v>6</v>
      </c>
      <c r="G49" s="13"/>
      <c r="H49" s="59"/>
      <c r="I49" s="59"/>
      <c r="J49" s="59"/>
      <c r="K49" s="59"/>
      <c r="L49" s="59"/>
      <c r="M49" s="57"/>
      <c r="N49" s="225"/>
      <c r="O49" s="223"/>
      <c r="P49" s="223"/>
      <c r="Q49" s="224"/>
    </row>
    <row r="50" spans="1:17" ht="17.25" thickBot="1">
      <c r="A50" s="31" t="s">
        <v>72</v>
      </c>
      <c r="B50" s="57">
        <v>16</v>
      </c>
      <c r="C50" s="59"/>
      <c r="D50" s="59"/>
      <c r="E50" s="59"/>
      <c r="F50" s="13">
        <f t="shared" si="2"/>
        <v>16</v>
      </c>
      <c r="G50" s="13">
        <v>1</v>
      </c>
      <c r="H50" s="59">
        <v>13</v>
      </c>
      <c r="I50" s="59"/>
      <c r="J50" s="59"/>
      <c r="K50" s="59"/>
      <c r="L50" s="59"/>
      <c r="M50" s="57">
        <f t="shared" si="3"/>
        <v>14</v>
      </c>
      <c r="N50" s="225"/>
      <c r="O50" s="223"/>
      <c r="P50" s="223"/>
      <c r="Q50" s="224"/>
    </row>
    <row r="51" spans="1:17" ht="17.25" thickBot="1">
      <c r="A51" s="31" t="s">
        <v>60</v>
      </c>
      <c r="B51" s="57">
        <v>41</v>
      </c>
      <c r="C51" s="59"/>
      <c r="D51" s="59"/>
      <c r="E51" s="59"/>
      <c r="F51" s="13">
        <f t="shared" si="2"/>
        <v>41</v>
      </c>
      <c r="G51" s="13"/>
      <c r="H51" s="59">
        <v>1</v>
      </c>
      <c r="I51" s="59"/>
      <c r="J51" s="59"/>
      <c r="K51" s="59"/>
      <c r="L51" s="59"/>
      <c r="M51" s="57">
        <f t="shared" si="3"/>
        <v>1</v>
      </c>
      <c r="N51" s="225"/>
      <c r="O51" s="225"/>
      <c r="P51" s="225"/>
      <c r="Q51" s="224"/>
    </row>
    <row r="52" spans="1:17" ht="17.25" thickBot="1">
      <c r="A52" s="31" t="s">
        <v>74</v>
      </c>
      <c r="B52" s="57"/>
      <c r="C52" s="59"/>
      <c r="D52" s="59"/>
      <c r="E52" s="59"/>
      <c r="F52" s="13">
        <f t="shared" si="2"/>
        <v>0</v>
      </c>
      <c r="G52" s="13"/>
      <c r="H52" s="59"/>
      <c r="I52" s="59"/>
      <c r="J52" s="59"/>
      <c r="K52" s="59"/>
      <c r="L52" s="59"/>
      <c r="M52" s="57">
        <f t="shared" si="3"/>
        <v>0</v>
      </c>
      <c r="N52" s="225"/>
      <c r="O52" s="223"/>
      <c r="P52" s="223"/>
      <c r="Q52" s="224"/>
    </row>
    <row r="53" spans="1:17" ht="17.25" thickBot="1">
      <c r="A53" s="31" t="s">
        <v>65</v>
      </c>
      <c r="B53" s="13">
        <v>21</v>
      </c>
      <c r="C53" s="59"/>
      <c r="D53" s="59"/>
      <c r="E53" s="59"/>
      <c r="F53" s="13">
        <f t="shared" si="2"/>
        <v>21</v>
      </c>
      <c r="G53" s="13"/>
      <c r="H53" s="59">
        <v>4</v>
      </c>
      <c r="I53" s="59"/>
      <c r="J53" s="59"/>
      <c r="K53" s="59"/>
      <c r="L53" s="59">
        <f>SUM(L47:L52)</f>
        <v>0</v>
      </c>
      <c r="M53" s="57">
        <f t="shared" si="3"/>
        <v>4</v>
      </c>
      <c r="N53" s="227"/>
      <c r="O53" s="227"/>
      <c r="P53" s="227"/>
      <c r="Q53" s="228"/>
    </row>
    <row r="54" spans="1:17" ht="17.25" thickBot="1">
      <c r="A54" s="58" t="s">
        <v>9</v>
      </c>
      <c r="B54" s="13"/>
      <c r="C54" s="59"/>
      <c r="D54" s="59"/>
      <c r="E54" s="59"/>
      <c r="F54" s="13">
        <f>SUM(F47:F53)</f>
        <v>94</v>
      </c>
      <c r="G54" s="13"/>
      <c r="H54" s="59"/>
      <c r="I54" s="59"/>
      <c r="J54" s="59"/>
      <c r="K54" s="59"/>
      <c r="L54" s="59"/>
      <c r="M54" s="59">
        <f>SUM(M47:M53)</f>
        <v>19</v>
      </c>
    </row>
    <row r="55" spans="1:17">
      <c r="K55" s="61"/>
    </row>
    <row r="59" spans="1:17">
      <c r="K59" s="61"/>
    </row>
  </sheetData>
  <mergeCells count="18">
    <mergeCell ref="N39:Q42"/>
    <mergeCell ref="N43:Q43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5:Q38"/>
    <mergeCell ref="A45:A46"/>
    <mergeCell ref="B45:F45"/>
    <mergeCell ref="G45:M45"/>
    <mergeCell ref="N45:Q46"/>
    <mergeCell ref="N47:Q53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8"/>
  <sheetViews>
    <sheetView topLeftCell="A31" zoomScale="115" zoomScaleNormal="115" workbookViewId="0">
      <selection activeCell="K23" sqref="K23"/>
    </sheetView>
  </sheetViews>
  <sheetFormatPr defaultRowHeight="16.5"/>
  <cols>
    <col min="1" max="1" width="26.875" style="2" customWidth="1"/>
    <col min="2" max="2" width="6.625" style="4" customWidth="1"/>
    <col min="3" max="6" width="6.625" style="65" customWidth="1"/>
    <col min="7" max="7" width="7.625" style="4" customWidth="1"/>
    <col min="8" max="8" width="7.75" style="65" customWidth="1"/>
    <col min="9" max="10" width="6.625" style="65" customWidth="1"/>
    <col min="11" max="11" width="9.25" style="65" customWidth="1"/>
    <col min="12" max="13" width="6.625" style="6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88</v>
      </c>
      <c r="B3" s="10"/>
      <c r="C3" s="66"/>
      <c r="D3" s="66"/>
      <c r="E3" s="66"/>
      <c r="F3" s="66"/>
      <c r="G3" s="10"/>
      <c r="H3" s="66"/>
      <c r="I3" s="66"/>
      <c r="J3" s="66"/>
      <c r="K3" s="66"/>
      <c r="L3" s="66"/>
      <c r="M3" s="66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64"/>
      <c r="D6" s="64"/>
      <c r="E6" s="64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64">
        <v>2</v>
      </c>
      <c r="D7" s="64"/>
      <c r="E7" s="64"/>
      <c r="F7" s="25">
        <f t="shared" ref="F7:F43" si="0">SUM(B7:E7)</f>
        <v>2</v>
      </c>
      <c r="G7" s="17"/>
      <c r="H7" s="18"/>
      <c r="I7" s="18"/>
      <c r="J7" s="18">
        <v>2</v>
      </c>
      <c r="K7" s="18"/>
      <c r="L7" s="18"/>
      <c r="M7" s="27">
        <f t="shared" ref="M7:M43" si="1">SUM(G7:L7)</f>
        <v>2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64"/>
      <c r="D8" s="64"/>
      <c r="E8" s="64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64">
        <v>50</v>
      </c>
      <c r="D9" s="64"/>
      <c r="E9" s="64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64">
        <v>8</v>
      </c>
      <c r="D10" s="64"/>
      <c r="E10" s="64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00"/>
      <c r="O10" s="200"/>
      <c r="P10" s="200"/>
      <c r="Q10" s="200"/>
    </row>
    <row r="11" spans="1:17" ht="18" customHeight="1" thickBot="1">
      <c r="A11" s="20" t="s">
        <v>14</v>
      </c>
      <c r="B11" s="13">
        <v>61</v>
      </c>
      <c r="C11" s="64">
        <v>14</v>
      </c>
      <c r="D11" s="64"/>
      <c r="E11" s="64"/>
      <c r="F11" s="25">
        <f t="shared" si="0"/>
        <v>75</v>
      </c>
      <c r="G11" s="19">
        <v>1</v>
      </c>
      <c r="H11" s="18"/>
      <c r="I11" s="18">
        <v>1</v>
      </c>
      <c r="J11" s="18"/>
      <c r="K11" s="18"/>
      <c r="L11" s="18">
        <v>14</v>
      </c>
      <c r="M11" s="27">
        <f t="shared" si="1"/>
        <v>16</v>
      </c>
      <c r="N11" s="199" t="s">
        <v>55</v>
      </c>
      <c r="O11" s="200"/>
      <c r="P11" s="200"/>
      <c r="Q11" s="200"/>
    </row>
    <row r="12" spans="1:17" ht="18" customHeight="1" thickBot="1">
      <c r="A12" s="20" t="s">
        <v>15</v>
      </c>
      <c r="B12" s="13"/>
      <c r="C12" s="64">
        <v>10</v>
      </c>
      <c r="D12" s="64"/>
      <c r="E12" s="64"/>
      <c r="F12" s="25">
        <f t="shared" si="0"/>
        <v>10</v>
      </c>
      <c r="G12" s="19">
        <v>7</v>
      </c>
      <c r="H12" s="18"/>
      <c r="I12" s="18"/>
      <c r="J12" s="18">
        <v>3</v>
      </c>
      <c r="K12" s="18"/>
      <c r="L12" s="18"/>
      <c r="M12" s="27">
        <f t="shared" si="1"/>
        <v>10</v>
      </c>
      <c r="N12" s="199" t="s">
        <v>54</v>
      </c>
      <c r="O12" s="200"/>
      <c r="P12" s="200"/>
      <c r="Q12" s="200"/>
    </row>
    <row r="13" spans="1:17" ht="18" customHeight="1" thickBot="1">
      <c r="A13" s="20" t="s">
        <v>16</v>
      </c>
      <c r="B13" s="13"/>
      <c r="C13" s="64">
        <v>15</v>
      </c>
      <c r="D13" s="64"/>
      <c r="E13" s="64"/>
      <c r="F13" s="25">
        <f t="shared" si="0"/>
        <v>15</v>
      </c>
      <c r="G13" s="19">
        <v>6</v>
      </c>
      <c r="H13" s="18"/>
      <c r="I13" s="18">
        <v>1</v>
      </c>
      <c r="J13" s="18">
        <v>8</v>
      </c>
      <c r="K13" s="18"/>
      <c r="L13" s="18"/>
      <c r="M13" s="27">
        <f t="shared" si="1"/>
        <v>15</v>
      </c>
      <c r="N13" s="200"/>
      <c r="O13" s="200"/>
      <c r="P13" s="200"/>
      <c r="Q13" s="200"/>
    </row>
    <row r="14" spans="1:17" ht="18" customHeight="1" thickBot="1">
      <c r="A14" s="20" t="s">
        <v>17</v>
      </c>
      <c r="B14" s="13"/>
      <c r="C14" s="64">
        <v>4</v>
      </c>
      <c r="D14" s="64"/>
      <c r="E14" s="64"/>
      <c r="F14" s="25">
        <f t="shared" si="0"/>
        <v>4</v>
      </c>
      <c r="G14" s="19">
        <v>4</v>
      </c>
      <c r="H14" s="18"/>
      <c r="I14" s="18"/>
      <c r="J14" s="18"/>
      <c r="K14" s="18"/>
      <c r="L14" s="18"/>
      <c r="M14" s="27">
        <f t="shared" si="1"/>
        <v>4</v>
      </c>
      <c r="N14" s="200"/>
      <c r="O14" s="200"/>
      <c r="P14" s="200"/>
      <c r="Q14" s="200"/>
    </row>
    <row r="15" spans="1:17" ht="18" customHeight="1" thickBot="1">
      <c r="A15" s="20" t="s">
        <v>18</v>
      </c>
      <c r="B15" s="13"/>
      <c r="C15" s="64">
        <v>4</v>
      </c>
      <c r="D15" s="64"/>
      <c r="E15" s="64"/>
      <c r="F15" s="25">
        <f t="shared" si="0"/>
        <v>4</v>
      </c>
      <c r="G15" s="19"/>
      <c r="H15" s="18"/>
      <c r="I15" s="18">
        <v>1</v>
      </c>
      <c r="J15" s="18">
        <v>3</v>
      </c>
      <c r="K15" s="18"/>
      <c r="L15" s="18"/>
      <c r="M15" s="27">
        <f t="shared" si="1"/>
        <v>4</v>
      </c>
      <c r="N15" s="200"/>
      <c r="O15" s="200"/>
      <c r="P15" s="200"/>
      <c r="Q15" s="200"/>
    </row>
    <row r="16" spans="1:17" ht="18" customHeight="1" thickBot="1">
      <c r="A16" s="20" t="s">
        <v>31</v>
      </c>
      <c r="B16" s="13"/>
      <c r="C16" s="64">
        <v>8</v>
      </c>
      <c r="D16" s="64"/>
      <c r="E16" s="64"/>
      <c r="F16" s="25">
        <f t="shared" si="0"/>
        <v>8</v>
      </c>
      <c r="G16" s="19">
        <v>5</v>
      </c>
      <c r="H16" s="18"/>
      <c r="I16" s="18"/>
      <c r="J16" s="18">
        <v>3</v>
      </c>
      <c r="K16" s="18"/>
      <c r="L16" s="18"/>
      <c r="M16" s="27">
        <f t="shared" si="1"/>
        <v>8</v>
      </c>
      <c r="N16" s="200"/>
      <c r="O16" s="200"/>
      <c r="P16" s="200"/>
      <c r="Q16" s="200"/>
    </row>
    <row r="17" spans="1:17" ht="18" customHeight="1" thickBot="1">
      <c r="A17" s="20" t="s">
        <v>38</v>
      </c>
      <c r="B17" s="13"/>
      <c r="C17" s="64">
        <v>2</v>
      </c>
      <c r="D17" s="64"/>
      <c r="E17" s="64"/>
      <c r="F17" s="25">
        <f t="shared" si="0"/>
        <v>2</v>
      </c>
      <c r="G17" s="19">
        <v>1</v>
      </c>
      <c r="H17" s="18"/>
      <c r="I17" s="18"/>
      <c r="J17" s="18">
        <v>1</v>
      </c>
      <c r="K17" s="18"/>
      <c r="L17" s="18"/>
      <c r="M17" s="27">
        <f t="shared" si="1"/>
        <v>2</v>
      </c>
      <c r="N17" s="200"/>
      <c r="O17" s="200"/>
      <c r="P17" s="200"/>
      <c r="Q17" s="200"/>
    </row>
    <row r="18" spans="1:17" ht="18" customHeight="1" thickBot="1">
      <c r="A18" s="20" t="s">
        <v>37</v>
      </c>
      <c r="B18" s="13"/>
      <c r="C18" s="64">
        <v>3</v>
      </c>
      <c r="D18" s="64"/>
      <c r="E18" s="64"/>
      <c r="F18" s="25">
        <f t="shared" si="0"/>
        <v>3</v>
      </c>
      <c r="G18" s="19"/>
      <c r="H18" s="18"/>
      <c r="I18" s="18">
        <v>1</v>
      </c>
      <c r="J18" s="18">
        <v>2</v>
      </c>
      <c r="K18" s="18"/>
      <c r="L18" s="18"/>
      <c r="M18" s="27">
        <f t="shared" si="1"/>
        <v>3</v>
      </c>
      <c r="N18" s="200"/>
      <c r="O18" s="200"/>
      <c r="P18" s="200"/>
      <c r="Q18" s="200"/>
    </row>
    <row r="19" spans="1:17" ht="18" customHeight="1" thickBot="1">
      <c r="A19" s="20" t="s">
        <v>25</v>
      </c>
      <c r="B19" s="13"/>
      <c r="C19" s="64">
        <v>12</v>
      </c>
      <c r="D19" s="64">
        <v>8</v>
      </c>
      <c r="E19" s="64"/>
      <c r="F19" s="25">
        <f t="shared" si="0"/>
        <v>20</v>
      </c>
      <c r="G19" s="19">
        <v>20</v>
      </c>
      <c r="H19" s="18"/>
      <c r="I19" s="18"/>
      <c r="J19" s="18"/>
      <c r="K19" s="18"/>
      <c r="L19" s="18"/>
      <c r="M19" s="27">
        <f t="shared" si="1"/>
        <v>20</v>
      </c>
      <c r="N19" s="200"/>
      <c r="O19" s="200"/>
      <c r="P19" s="200"/>
      <c r="Q19" s="200"/>
    </row>
    <row r="20" spans="1:17" ht="18" customHeight="1" thickBot="1">
      <c r="A20" s="21" t="s">
        <v>20</v>
      </c>
      <c r="B20" s="13">
        <v>6</v>
      </c>
      <c r="C20" s="64"/>
      <c r="D20" s="64"/>
      <c r="E20" s="64"/>
      <c r="F20" s="25">
        <f t="shared" si="0"/>
        <v>6</v>
      </c>
      <c r="G20" s="19"/>
      <c r="H20" s="18"/>
      <c r="I20" s="18"/>
      <c r="J20" s="18"/>
      <c r="K20" s="18"/>
      <c r="L20" s="18"/>
      <c r="M20" s="27">
        <f t="shared" si="1"/>
        <v>0</v>
      </c>
      <c r="N20" s="208" t="s">
        <v>35</v>
      </c>
      <c r="O20" s="209"/>
      <c r="P20" s="209"/>
      <c r="Q20" s="210"/>
    </row>
    <row r="21" spans="1:17" ht="18" customHeight="1" thickBot="1">
      <c r="A21" s="21" t="s">
        <v>69</v>
      </c>
      <c r="B21" s="13">
        <v>15</v>
      </c>
      <c r="C21" s="64">
        <v>6</v>
      </c>
      <c r="D21" s="64"/>
      <c r="E21" s="64"/>
      <c r="F21" s="25">
        <f t="shared" si="0"/>
        <v>21</v>
      </c>
      <c r="G21" s="19">
        <v>11</v>
      </c>
      <c r="H21" s="18"/>
      <c r="I21" s="18"/>
      <c r="J21" s="18"/>
      <c r="K21" s="18"/>
      <c r="L21" s="18"/>
      <c r="M21" s="27">
        <f t="shared" si="1"/>
        <v>11</v>
      </c>
      <c r="N21" s="211"/>
      <c r="O21" s="212"/>
      <c r="P21" s="212"/>
      <c r="Q21" s="213"/>
    </row>
    <row r="22" spans="1:17" ht="18" customHeight="1" thickBot="1">
      <c r="A22" s="21" t="s">
        <v>70</v>
      </c>
      <c r="B22" s="13">
        <v>8</v>
      </c>
      <c r="C22" s="64"/>
      <c r="D22" s="64"/>
      <c r="E22" s="64"/>
      <c r="F22" s="25">
        <f t="shared" si="0"/>
        <v>8</v>
      </c>
      <c r="G22" s="19">
        <v>1</v>
      </c>
      <c r="H22" s="18"/>
      <c r="I22" s="18"/>
      <c r="J22" s="18"/>
      <c r="K22" s="18">
        <v>2</v>
      </c>
      <c r="L22" s="18"/>
      <c r="M22" s="27">
        <f t="shared" si="1"/>
        <v>3</v>
      </c>
      <c r="N22" s="211"/>
      <c r="O22" s="212"/>
      <c r="P22" s="212"/>
      <c r="Q22" s="213"/>
    </row>
    <row r="23" spans="1:17" ht="18" customHeight="1" thickBot="1">
      <c r="A23" s="21" t="s">
        <v>57</v>
      </c>
      <c r="B23" s="13">
        <v>103</v>
      </c>
      <c r="C23" s="64">
        <v>30</v>
      </c>
      <c r="D23" s="64"/>
      <c r="E23" s="64"/>
      <c r="F23" s="25">
        <f t="shared" si="0"/>
        <v>133</v>
      </c>
      <c r="G23" s="19">
        <v>16</v>
      </c>
      <c r="H23" s="18"/>
      <c r="I23" s="18"/>
      <c r="J23" s="18"/>
      <c r="K23" s="18"/>
      <c r="L23" s="18"/>
      <c r="M23" s="27">
        <f t="shared" si="1"/>
        <v>16</v>
      </c>
      <c r="N23" s="214"/>
      <c r="O23" s="215"/>
      <c r="P23" s="215"/>
      <c r="Q23" s="216"/>
    </row>
    <row r="24" spans="1:17" ht="18" customHeight="1" thickBot="1">
      <c r="A24" s="21" t="s">
        <v>77</v>
      </c>
      <c r="B24" s="13">
        <v>10</v>
      </c>
      <c r="C24" s="64"/>
      <c r="D24" s="64"/>
      <c r="E24" s="64"/>
      <c r="F24" s="25">
        <f t="shared" si="0"/>
        <v>10</v>
      </c>
      <c r="G24" s="19">
        <v>1</v>
      </c>
      <c r="H24" s="18"/>
      <c r="I24" s="18"/>
      <c r="J24" s="18"/>
      <c r="K24" s="18"/>
      <c r="L24" s="18"/>
      <c r="M24" s="27">
        <f t="shared" si="1"/>
        <v>1</v>
      </c>
      <c r="N24" s="217"/>
      <c r="O24" s="218"/>
      <c r="P24" s="218"/>
      <c r="Q24" s="219"/>
    </row>
    <row r="25" spans="1:17" ht="18" customHeight="1" thickBot="1">
      <c r="A25" s="21" t="s">
        <v>92</v>
      </c>
      <c r="B25" s="13"/>
      <c r="C25" s="72"/>
      <c r="D25" s="72"/>
      <c r="E25" s="72"/>
      <c r="F25" s="25"/>
      <c r="G25" s="19">
        <v>1</v>
      </c>
      <c r="H25" s="18"/>
      <c r="I25" s="18"/>
      <c r="J25" s="18"/>
      <c r="K25" s="18"/>
      <c r="L25" s="18"/>
      <c r="M25" s="27">
        <f t="shared" si="1"/>
        <v>1</v>
      </c>
      <c r="N25" s="74"/>
      <c r="O25" s="75"/>
      <c r="P25" s="75"/>
      <c r="Q25" s="76"/>
    </row>
    <row r="26" spans="1:17" ht="18" customHeight="1" thickBot="1">
      <c r="A26" s="22" t="s">
        <v>23</v>
      </c>
      <c r="B26" s="13"/>
      <c r="C26" s="64">
        <v>7</v>
      </c>
      <c r="D26" s="64">
        <v>4</v>
      </c>
      <c r="E26" s="64"/>
      <c r="F26" s="25">
        <f t="shared" si="0"/>
        <v>11</v>
      </c>
      <c r="G26" s="19">
        <v>7</v>
      </c>
      <c r="H26" s="18"/>
      <c r="I26" s="18"/>
      <c r="J26" s="18"/>
      <c r="K26" s="18">
        <v>4</v>
      </c>
      <c r="L26" s="18"/>
      <c r="M26" s="27">
        <f t="shared" si="1"/>
        <v>11</v>
      </c>
      <c r="N26" s="199" t="s">
        <v>52</v>
      </c>
      <c r="O26" s="199"/>
      <c r="P26" s="199"/>
      <c r="Q26" s="199"/>
    </row>
    <row r="27" spans="1:17" ht="18" customHeight="1" thickBot="1">
      <c r="A27" s="22" t="s">
        <v>85</v>
      </c>
      <c r="B27" s="13"/>
      <c r="C27" s="64">
        <v>8</v>
      </c>
      <c r="D27" s="64"/>
      <c r="E27" s="64"/>
      <c r="F27" s="25">
        <f t="shared" si="0"/>
        <v>8</v>
      </c>
      <c r="G27" s="19">
        <v>6</v>
      </c>
      <c r="H27" s="18"/>
      <c r="I27" s="18"/>
      <c r="J27" s="18"/>
      <c r="K27" s="18">
        <v>2</v>
      </c>
      <c r="L27" s="18"/>
      <c r="M27" s="27">
        <f t="shared" si="1"/>
        <v>8</v>
      </c>
      <c r="N27" s="200"/>
      <c r="O27" s="200"/>
      <c r="P27" s="200"/>
      <c r="Q27" s="200"/>
    </row>
    <row r="28" spans="1:17" ht="18" customHeight="1" thickBot="1">
      <c r="A28" s="22" t="s">
        <v>22</v>
      </c>
      <c r="B28" s="13"/>
      <c r="C28" s="64">
        <v>6</v>
      </c>
      <c r="D28" s="64"/>
      <c r="E28" s="64"/>
      <c r="F28" s="25">
        <f t="shared" si="0"/>
        <v>6</v>
      </c>
      <c r="G28" s="19">
        <v>5</v>
      </c>
      <c r="H28" s="18"/>
      <c r="I28" s="18"/>
      <c r="J28" s="18"/>
      <c r="K28" s="18">
        <v>1</v>
      </c>
      <c r="L28" s="18"/>
      <c r="M28" s="27">
        <f t="shared" si="1"/>
        <v>6</v>
      </c>
      <c r="N28" s="200"/>
      <c r="O28" s="200"/>
      <c r="P28" s="200"/>
      <c r="Q28" s="200"/>
    </row>
    <row r="29" spans="1:17" ht="18" customHeight="1" thickBot="1">
      <c r="A29" s="22" t="s">
        <v>26</v>
      </c>
      <c r="B29" s="13"/>
      <c r="C29" s="64">
        <v>11</v>
      </c>
      <c r="D29" s="64"/>
      <c r="E29" s="64"/>
      <c r="F29" s="25">
        <f t="shared" si="0"/>
        <v>11</v>
      </c>
      <c r="G29" s="19">
        <v>8</v>
      </c>
      <c r="H29" s="18"/>
      <c r="I29" s="18"/>
      <c r="J29" s="18"/>
      <c r="K29" s="18">
        <v>3</v>
      </c>
      <c r="L29" s="18"/>
      <c r="M29" s="27">
        <f t="shared" si="1"/>
        <v>11</v>
      </c>
      <c r="N29" s="200"/>
      <c r="O29" s="200"/>
      <c r="P29" s="200"/>
      <c r="Q29" s="200"/>
    </row>
    <row r="30" spans="1:17" ht="18" customHeight="1" thickBot="1">
      <c r="A30" s="22" t="s">
        <v>19</v>
      </c>
      <c r="B30" s="13"/>
      <c r="C30" s="64">
        <v>8</v>
      </c>
      <c r="D30" s="64"/>
      <c r="E30" s="64"/>
      <c r="F30" s="25">
        <f t="shared" si="0"/>
        <v>8</v>
      </c>
      <c r="G30" s="19">
        <v>7</v>
      </c>
      <c r="H30" s="18"/>
      <c r="I30" s="18"/>
      <c r="J30" s="18"/>
      <c r="K30" s="18">
        <v>1</v>
      </c>
      <c r="L30" s="18"/>
      <c r="M30" s="27">
        <f t="shared" si="1"/>
        <v>8</v>
      </c>
      <c r="N30" s="200"/>
      <c r="O30" s="200"/>
      <c r="P30" s="200"/>
      <c r="Q30" s="200"/>
    </row>
    <row r="31" spans="1:17" ht="18" customHeight="1" thickBot="1">
      <c r="A31" s="22" t="s">
        <v>27</v>
      </c>
      <c r="B31" s="13"/>
      <c r="C31" s="64">
        <v>12</v>
      </c>
      <c r="D31" s="64"/>
      <c r="E31" s="64"/>
      <c r="F31" s="25">
        <f t="shared" si="0"/>
        <v>12</v>
      </c>
      <c r="G31" s="19">
        <v>12</v>
      </c>
      <c r="H31" s="18"/>
      <c r="I31" s="18"/>
      <c r="J31" s="18"/>
      <c r="K31" s="18"/>
      <c r="L31" s="18"/>
      <c r="M31" s="27">
        <f t="shared" si="1"/>
        <v>12</v>
      </c>
      <c r="N31" s="200"/>
      <c r="O31" s="200"/>
      <c r="P31" s="200"/>
      <c r="Q31" s="200"/>
    </row>
    <row r="32" spans="1:17" ht="18" customHeight="1" thickBot="1">
      <c r="A32" s="22" t="s">
        <v>46</v>
      </c>
      <c r="B32" s="13"/>
      <c r="C32" s="64">
        <v>10</v>
      </c>
      <c r="D32" s="64"/>
      <c r="E32" s="64"/>
      <c r="F32" s="25">
        <f t="shared" si="0"/>
        <v>10</v>
      </c>
      <c r="G32" s="19">
        <v>3</v>
      </c>
      <c r="H32" s="18"/>
      <c r="I32" s="18">
        <v>1</v>
      </c>
      <c r="J32" s="18"/>
      <c r="K32" s="18">
        <v>6</v>
      </c>
      <c r="L32" s="18"/>
      <c r="M32" s="27">
        <f t="shared" si="1"/>
        <v>10</v>
      </c>
      <c r="N32" s="200"/>
      <c r="O32" s="200"/>
      <c r="P32" s="200"/>
      <c r="Q32" s="200"/>
    </row>
    <row r="33" spans="1:17" ht="18" customHeight="1" thickBot="1">
      <c r="A33" s="22" t="s">
        <v>36</v>
      </c>
      <c r="B33" s="13"/>
      <c r="C33" s="64">
        <v>12</v>
      </c>
      <c r="D33" s="64"/>
      <c r="E33" s="64"/>
      <c r="F33" s="25">
        <f t="shared" si="0"/>
        <v>12</v>
      </c>
      <c r="G33" s="19">
        <v>3</v>
      </c>
      <c r="H33" s="18"/>
      <c r="I33" s="18">
        <v>1</v>
      </c>
      <c r="J33" s="18"/>
      <c r="K33" s="18">
        <v>8</v>
      </c>
      <c r="L33" s="18"/>
      <c r="M33" s="27">
        <f t="shared" si="1"/>
        <v>12</v>
      </c>
      <c r="N33" s="200"/>
      <c r="O33" s="200"/>
      <c r="P33" s="200"/>
      <c r="Q33" s="200"/>
    </row>
    <row r="34" spans="1:17" ht="18" customHeight="1" thickBot="1">
      <c r="A34" s="22" t="s">
        <v>48</v>
      </c>
      <c r="B34" s="13"/>
      <c r="C34" s="64">
        <v>8</v>
      </c>
      <c r="D34" s="64"/>
      <c r="E34" s="64"/>
      <c r="F34" s="25">
        <f t="shared" si="0"/>
        <v>8</v>
      </c>
      <c r="G34" s="19">
        <v>2</v>
      </c>
      <c r="H34" s="18"/>
      <c r="I34" s="18"/>
      <c r="J34" s="18"/>
      <c r="K34" s="18">
        <v>6</v>
      </c>
      <c r="L34" s="18"/>
      <c r="M34" s="27">
        <f t="shared" si="1"/>
        <v>8</v>
      </c>
      <c r="N34" s="200"/>
      <c r="O34" s="200"/>
      <c r="P34" s="200"/>
      <c r="Q34" s="200"/>
    </row>
    <row r="35" spans="1:17" ht="18" customHeight="1" thickBot="1">
      <c r="A35" s="22" t="s">
        <v>47</v>
      </c>
      <c r="B35" s="13"/>
      <c r="C35" s="64">
        <v>6</v>
      </c>
      <c r="D35" s="64"/>
      <c r="E35" s="64"/>
      <c r="F35" s="25">
        <f t="shared" si="0"/>
        <v>6</v>
      </c>
      <c r="G35" s="19">
        <v>6</v>
      </c>
      <c r="H35" s="18"/>
      <c r="I35" s="18"/>
      <c r="J35" s="18"/>
      <c r="K35" s="18"/>
      <c r="L35" s="18"/>
      <c r="M35" s="27">
        <f t="shared" si="1"/>
        <v>6</v>
      </c>
      <c r="N35" s="200"/>
      <c r="O35" s="200"/>
      <c r="P35" s="200"/>
      <c r="Q35" s="200"/>
    </row>
    <row r="36" spans="1:17" ht="18" customHeight="1" thickBot="1">
      <c r="A36" s="22" t="s">
        <v>93</v>
      </c>
      <c r="B36" s="13"/>
      <c r="C36" s="72">
        <v>6</v>
      </c>
      <c r="D36" s="72"/>
      <c r="E36" s="72"/>
      <c r="F36" s="25">
        <f t="shared" si="0"/>
        <v>6</v>
      </c>
      <c r="G36" s="19">
        <v>5</v>
      </c>
      <c r="H36" s="18"/>
      <c r="I36" s="18"/>
      <c r="J36" s="18"/>
      <c r="K36" s="18">
        <v>1</v>
      </c>
      <c r="L36" s="18"/>
      <c r="M36" s="27">
        <f t="shared" si="1"/>
        <v>6</v>
      </c>
      <c r="N36" s="200"/>
      <c r="O36" s="200"/>
      <c r="P36" s="200"/>
      <c r="Q36" s="200"/>
    </row>
    <row r="37" spans="1:17" ht="18" customHeight="1" thickBot="1">
      <c r="A37" s="22" t="s">
        <v>68</v>
      </c>
      <c r="B37" s="13"/>
      <c r="C37" s="64">
        <v>9</v>
      </c>
      <c r="D37" s="64"/>
      <c r="E37" s="64"/>
      <c r="F37" s="25">
        <f t="shared" si="0"/>
        <v>9</v>
      </c>
      <c r="G37" s="19">
        <v>6</v>
      </c>
      <c r="H37" s="18"/>
      <c r="I37" s="18"/>
      <c r="J37" s="18"/>
      <c r="K37" s="18">
        <v>3</v>
      </c>
      <c r="L37" s="18"/>
      <c r="M37" s="27">
        <f t="shared" si="1"/>
        <v>9</v>
      </c>
      <c r="N37" s="200"/>
      <c r="O37" s="200"/>
      <c r="P37" s="200"/>
      <c r="Q37" s="200"/>
    </row>
    <row r="38" spans="1:17" ht="18" customHeight="1" thickBot="1">
      <c r="A38" s="22" t="s">
        <v>73</v>
      </c>
      <c r="B38" s="13"/>
      <c r="C38" s="64">
        <v>8</v>
      </c>
      <c r="D38" s="64"/>
      <c r="E38" s="64"/>
      <c r="F38" s="25">
        <f t="shared" si="0"/>
        <v>8</v>
      </c>
      <c r="G38" s="19">
        <v>6</v>
      </c>
      <c r="H38" s="18"/>
      <c r="I38" s="18"/>
      <c r="J38" s="18"/>
      <c r="K38" s="18">
        <v>2</v>
      </c>
      <c r="L38" s="18"/>
      <c r="M38" s="27">
        <f t="shared" si="1"/>
        <v>8</v>
      </c>
      <c r="N38" s="200"/>
      <c r="O38" s="200"/>
      <c r="P38" s="200"/>
      <c r="Q38" s="200"/>
    </row>
    <row r="39" spans="1:17" ht="18" customHeight="1" thickBot="1">
      <c r="A39" s="22" t="s">
        <v>21</v>
      </c>
      <c r="B39" s="13"/>
      <c r="C39" s="64">
        <v>11</v>
      </c>
      <c r="D39" s="64">
        <v>8</v>
      </c>
      <c r="E39" s="64"/>
      <c r="F39" s="25">
        <f t="shared" si="0"/>
        <v>19</v>
      </c>
      <c r="G39" s="19">
        <v>19</v>
      </c>
      <c r="H39" s="18"/>
      <c r="I39" s="18"/>
      <c r="J39" s="18"/>
      <c r="K39" s="18"/>
      <c r="L39" s="18"/>
      <c r="M39" s="27">
        <f t="shared" si="1"/>
        <v>19</v>
      </c>
      <c r="N39" s="200"/>
      <c r="O39" s="200"/>
      <c r="P39" s="200"/>
      <c r="Q39" s="200"/>
    </row>
    <row r="40" spans="1:17" ht="18" customHeight="1" thickBot="1">
      <c r="A40" s="23" t="s">
        <v>28</v>
      </c>
      <c r="B40" s="13"/>
      <c r="C40" s="64"/>
      <c r="D40" s="64"/>
      <c r="E40" s="64"/>
      <c r="F40" s="25">
        <f t="shared" si="0"/>
        <v>0</v>
      </c>
      <c r="G40" s="19">
        <v>6</v>
      </c>
      <c r="H40" s="18"/>
      <c r="I40" s="18"/>
      <c r="J40" s="18"/>
      <c r="K40" s="18"/>
      <c r="L40" s="18"/>
      <c r="M40" s="27">
        <f t="shared" si="1"/>
        <v>6</v>
      </c>
      <c r="N40" s="199" t="s">
        <v>53</v>
      </c>
      <c r="O40" s="200"/>
      <c r="P40" s="200"/>
      <c r="Q40" s="200"/>
    </row>
    <row r="41" spans="1:17" ht="18" customHeight="1" thickBot="1">
      <c r="A41" s="23" t="s">
        <v>29</v>
      </c>
      <c r="B41" s="13"/>
      <c r="C41" s="64"/>
      <c r="D41" s="64"/>
      <c r="E41" s="64"/>
      <c r="F41" s="25">
        <f t="shared" si="0"/>
        <v>0</v>
      </c>
      <c r="G41" s="19">
        <v>7</v>
      </c>
      <c r="H41" s="18"/>
      <c r="I41" s="18"/>
      <c r="J41" s="18"/>
      <c r="K41" s="18"/>
      <c r="L41" s="18"/>
      <c r="M41" s="27">
        <f t="shared" si="1"/>
        <v>7</v>
      </c>
      <c r="N41" s="200"/>
      <c r="O41" s="200"/>
      <c r="P41" s="200"/>
      <c r="Q41" s="200"/>
    </row>
    <row r="42" spans="1:17" ht="18" customHeight="1" thickBot="1">
      <c r="A42" s="23" t="s">
        <v>32</v>
      </c>
      <c r="B42" s="13"/>
      <c r="C42" s="64"/>
      <c r="D42" s="64"/>
      <c r="E42" s="64"/>
      <c r="F42" s="25">
        <f t="shared" si="0"/>
        <v>0</v>
      </c>
      <c r="G42" s="19">
        <v>1</v>
      </c>
      <c r="H42" s="18"/>
      <c r="I42" s="18"/>
      <c r="J42" s="18"/>
      <c r="K42" s="18"/>
      <c r="L42" s="18"/>
      <c r="M42" s="27">
        <f t="shared" si="1"/>
        <v>1</v>
      </c>
      <c r="N42" s="200"/>
      <c r="O42" s="200"/>
      <c r="P42" s="200"/>
      <c r="Q42" s="200"/>
    </row>
    <row r="43" spans="1:17" ht="18" customHeight="1" thickBot="1">
      <c r="A43" s="23" t="s">
        <v>30</v>
      </c>
      <c r="B43" s="13"/>
      <c r="C43" s="64"/>
      <c r="D43" s="64"/>
      <c r="E43" s="64"/>
      <c r="F43" s="25">
        <f t="shared" si="0"/>
        <v>0</v>
      </c>
      <c r="G43" s="19">
        <v>7</v>
      </c>
      <c r="H43" s="18"/>
      <c r="I43" s="18"/>
      <c r="J43" s="18"/>
      <c r="K43" s="18"/>
      <c r="L43" s="18"/>
      <c r="M43" s="27">
        <f t="shared" si="1"/>
        <v>7</v>
      </c>
      <c r="N43" s="200"/>
      <c r="O43" s="200"/>
      <c r="P43" s="200"/>
      <c r="Q43" s="200"/>
    </row>
    <row r="44" spans="1:17" ht="17.25" thickBot="1">
      <c r="A44" s="13" t="s">
        <v>51</v>
      </c>
      <c r="B44" s="64"/>
      <c r="C44" s="64"/>
      <c r="D44" s="64"/>
      <c r="E44" s="64"/>
      <c r="F44" s="13">
        <f>SUM(F6:F39)</f>
        <v>513</v>
      </c>
      <c r="G44" s="64"/>
      <c r="H44" s="64"/>
      <c r="I44" s="64"/>
      <c r="J44" s="64"/>
      <c r="K44" s="28">
        <f>SUM(K26:K39)</f>
        <v>37</v>
      </c>
      <c r="L44" s="64"/>
      <c r="M44" s="29"/>
      <c r="N44" s="229"/>
      <c r="O44" s="230"/>
      <c r="P44" s="230"/>
      <c r="Q44" s="230"/>
    </row>
    <row r="45" spans="1:17" ht="17.25" thickBot="1">
      <c r="A45" s="4"/>
      <c r="B45" s="65"/>
      <c r="F45" s="4"/>
      <c r="G45" s="65"/>
      <c r="M45" s="1"/>
      <c r="P45"/>
    </row>
    <row r="46" spans="1:17" ht="23.25" customHeight="1" thickBot="1">
      <c r="A46" s="204" t="s">
        <v>64</v>
      </c>
      <c r="B46" s="205" t="s">
        <v>3</v>
      </c>
      <c r="C46" s="205"/>
      <c r="D46" s="205"/>
      <c r="E46" s="205"/>
      <c r="F46" s="205"/>
      <c r="G46" s="205" t="s">
        <v>4</v>
      </c>
      <c r="H46" s="205"/>
      <c r="I46" s="205"/>
      <c r="J46" s="205"/>
      <c r="K46" s="205"/>
      <c r="L46" s="205"/>
      <c r="M46" s="205"/>
      <c r="N46" s="233" t="s">
        <v>5</v>
      </c>
      <c r="O46" s="220"/>
      <c r="P46" s="220"/>
      <c r="Q46" s="221"/>
    </row>
    <row r="47" spans="1:17" s="3" customFormat="1" ht="27.75" customHeight="1" thickBot="1">
      <c r="A47" s="204"/>
      <c r="B47" s="13" t="s">
        <v>33</v>
      </c>
      <c r="C47" s="14" t="s">
        <v>61</v>
      </c>
      <c r="D47" s="14" t="s">
        <v>62</v>
      </c>
      <c r="E47" s="14" t="s">
        <v>42</v>
      </c>
      <c r="F47" s="24" t="s">
        <v>9</v>
      </c>
      <c r="G47" s="15" t="s">
        <v>61</v>
      </c>
      <c r="H47" s="14" t="s">
        <v>62</v>
      </c>
      <c r="I47" s="14" t="s">
        <v>11</v>
      </c>
      <c r="J47" s="14" t="s">
        <v>12</v>
      </c>
      <c r="K47" s="14" t="s">
        <v>42</v>
      </c>
      <c r="L47" s="14" t="s">
        <v>13</v>
      </c>
      <c r="M47" s="26" t="s">
        <v>9</v>
      </c>
      <c r="N47" s="222"/>
      <c r="O47" s="225"/>
      <c r="P47" s="225"/>
      <c r="Q47" s="224"/>
    </row>
    <row r="48" spans="1:17" ht="17.25" thickBot="1">
      <c r="A48" s="31" t="s">
        <v>80</v>
      </c>
      <c r="B48" s="62">
        <v>6</v>
      </c>
      <c r="C48" s="64"/>
      <c r="D48" s="64"/>
      <c r="E48" s="64"/>
      <c r="F48" s="13">
        <f t="shared" ref="F48:F52" si="2">SUM(B48:E48)</f>
        <v>6</v>
      </c>
      <c r="G48" s="13"/>
      <c r="H48" s="64">
        <v>1</v>
      </c>
      <c r="I48" s="64"/>
      <c r="J48" s="64"/>
      <c r="K48" s="64"/>
      <c r="L48" s="64"/>
      <c r="M48" s="81">
        <f>G48+H48+I48+J48+K48</f>
        <v>1</v>
      </c>
      <c r="N48" s="234"/>
      <c r="O48" s="235"/>
      <c r="P48" s="235"/>
      <c r="Q48" s="236"/>
    </row>
    <row r="49" spans="1:17" ht="17.25" thickBot="1">
      <c r="A49" s="31" t="s">
        <v>72</v>
      </c>
      <c r="B49" s="62">
        <v>3</v>
      </c>
      <c r="C49" s="64"/>
      <c r="D49" s="64">
        <v>16</v>
      </c>
      <c r="E49" s="64"/>
      <c r="F49" s="13">
        <f t="shared" si="2"/>
        <v>19</v>
      </c>
      <c r="G49" s="13"/>
      <c r="H49" s="64">
        <v>8</v>
      </c>
      <c r="I49" s="64"/>
      <c r="J49" s="64"/>
      <c r="K49" s="64"/>
      <c r="L49" s="64"/>
      <c r="M49" s="62">
        <f t="shared" ref="M49:M52" si="3">G49+H49+I49+J49+K49+L49</f>
        <v>8</v>
      </c>
      <c r="N49" s="234"/>
      <c r="O49" s="235"/>
      <c r="P49" s="235"/>
      <c r="Q49" s="236"/>
    </row>
    <row r="50" spans="1:17" ht="17.25" thickBot="1">
      <c r="A50" s="31" t="s">
        <v>60</v>
      </c>
      <c r="B50" s="62">
        <v>12</v>
      </c>
      <c r="C50" s="64"/>
      <c r="D50" s="64"/>
      <c r="E50" s="64"/>
      <c r="F50" s="13">
        <f t="shared" si="2"/>
        <v>12</v>
      </c>
      <c r="G50" s="13"/>
      <c r="H50" s="64"/>
      <c r="I50" s="64"/>
      <c r="J50" s="64"/>
      <c r="K50" s="64"/>
      <c r="L50" s="64"/>
      <c r="M50" s="62">
        <f t="shared" si="3"/>
        <v>0</v>
      </c>
      <c r="N50" s="234"/>
      <c r="O50" s="235"/>
      <c r="P50" s="235"/>
      <c r="Q50" s="236"/>
    </row>
    <row r="51" spans="1:17" ht="17.25" thickBot="1">
      <c r="A51" s="31" t="s">
        <v>74</v>
      </c>
      <c r="B51" s="62"/>
      <c r="C51" s="64"/>
      <c r="D51" s="64"/>
      <c r="E51" s="64"/>
      <c r="F51" s="13">
        <f t="shared" si="2"/>
        <v>0</v>
      </c>
      <c r="G51" s="13"/>
      <c r="H51" s="64"/>
      <c r="I51" s="64"/>
      <c r="J51" s="64"/>
      <c r="K51" s="64"/>
      <c r="L51" s="64"/>
      <c r="M51" s="62">
        <f t="shared" si="3"/>
        <v>0</v>
      </c>
      <c r="N51" s="234"/>
      <c r="O51" s="235"/>
      <c r="P51" s="235"/>
      <c r="Q51" s="236"/>
    </row>
    <row r="52" spans="1:17" ht="17.25" thickBot="1">
      <c r="A52" s="31" t="s">
        <v>65</v>
      </c>
      <c r="B52" s="13">
        <v>10</v>
      </c>
      <c r="C52" s="64"/>
      <c r="D52" s="64"/>
      <c r="E52" s="64"/>
      <c r="F52" s="13">
        <f t="shared" si="2"/>
        <v>10</v>
      </c>
      <c r="G52" s="13"/>
      <c r="H52" s="64">
        <v>1</v>
      </c>
      <c r="I52" s="64"/>
      <c r="J52" s="64"/>
      <c r="K52" s="64"/>
      <c r="L52" s="64">
        <f>SUM(L48:L51)</f>
        <v>0</v>
      </c>
      <c r="M52" s="62">
        <f t="shared" si="3"/>
        <v>1</v>
      </c>
      <c r="N52" s="226"/>
      <c r="O52" s="227"/>
      <c r="P52" s="227"/>
      <c r="Q52" s="228"/>
    </row>
    <row r="53" spans="1:17" ht="17.25" thickBot="1">
      <c r="A53" s="63" t="s">
        <v>9</v>
      </c>
      <c r="B53" s="13"/>
      <c r="C53" s="64"/>
      <c r="D53" s="64"/>
      <c r="E53" s="64"/>
      <c r="F53" s="13">
        <f>SUM(F48:F52)</f>
        <v>47</v>
      </c>
      <c r="G53" s="13"/>
      <c r="H53" s="64"/>
      <c r="I53" s="64"/>
      <c r="J53" s="64"/>
      <c r="K53" s="64"/>
      <c r="L53" s="64"/>
      <c r="M53" s="64">
        <f>SUM(M48:M52)</f>
        <v>10</v>
      </c>
    </row>
    <row r="54" spans="1:17">
      <c r="K54" s="66"/>
    </row>
    <row r="58" spans="1:17">
      <c r="K58" s="66"/>
    </row>
  </sheetData>
  <mergeCells count="17">
    <mergeCell ref="N6:Q10"/>
    <mergeCell ref="N11:Q11"/>
    <mergeCell ref="N12:Q19"/>
    <mergeCell ref="N20:Q24"/>
    <mergeCell ref="N26:Q39"/>
    <mergeCell ref="A1:M2"/>
    <mergeCell ref="N2:N3"/>
    <mergeCell ref="A4:A5"/>
    <mergeCell ref="B4:F4"/>
    <mergeCell ref="G4:M4"/>
    <mergeCell ref="N4:Q5"/>
    <mergeCell ref="A46:A47"/>
    <mergeCell ref="B46:F46"/>
    <mergeCell ref="G46:M46"/>
    <mergeCell ref="N46:Q52"/>
    <mergeCell ref="N40:Q43"/>
    <mergeCell ref="N44:Q44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58"/>
  <sheetViews>
    <sheetView topLeftCell="A31" zoomScale="115" zoomScaleNormal="115" workbookViewId="0">
      <selection activeCell="M23" sqref="M23"/>
    </sheetView>
  </sheetViews>
  <sheetFormatPr defaultRowHeight="16.5"/>
  <cols>
    <col min="1" max="1" width="26.875" style="2" customWidth="1"/>
    <col min="2" max="2" width="6.625" style="4" customWidth="1"/>
    <col min="3" max="6" width="6.625" style="70" customWidth="1"/>
    <col min="7" max="7" width="7.625" style="4" customWidth="1"/>
    <col min="8" max="8" width="7.75" style="70" customWidth="1"/>
    <col min="9" max="10" width="6.625" style="70" customWidth="1"/>
    <col min="11" max="11" width="9.25" style="70" customWidth="1"/>
    <col min="12" max="13" width="6.625" style="70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91</v>
      </c>
      <c r="B3" s="10"/>
      <c r="C3" s="71"/>
      <c r="D3" s="71"/>
      <c r="E3" s="71"/>
      <c r="F3" s="71"/>
      <c r="G3" s="10"/>
      <c r="H3" s="71"/>
      <c r="I3" s="71"/>
      <c r="J3" s="71"/>
      <c r="K3" s="71"/>
      <c r="L3" s="71"/>
      <c r="M3" s="71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69"/>
      <c r="D6" s="69"/>
      <c r="E6" s="69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69">
        <v>2</v>
      </c>
      <c r="D7" s="69"/>
      <c r="E7" s="69"/>
      <c r="F7" s="25">
        <f t="shared" ref="F7:F43" si="0">SUM(B7:E7)</f>
        <v>2</v>
      </c>
      <c r="G7" s="17"/>
      <c r="H7" s="18"/>
      <c r="I7" s="18"/>
      <c r="J7" s="18">
        <v>2</v>
      </c>
      <c r="K7" s="18"/>
      <c r="L7" s="18"/>
      <c r="M7" s="27">
        <f t="shared" ref="M7:M43" si="1">SUM(G7:L7)</f>
        <v>2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69">
        <v>1</v>
      </c>
      <c r="D8" s="69"/>
      <c r="E8" s="69"/>
      <c r="F8" s="25">
        <f t="shared" si="0"/>
        <v>1</v>
      </c>
      <c r="G8" s="19"/>
      <c r="H8" s="18"/>
      <c r="I8" s="18"/>
      <c r="J8" s="18">
        <v>1</v>
      </c>
      <c r="K8" s="18"/>
      <c r="L8" s="18"/>
      <c r="M8" s="27">
        <f t="shared" si="1"/>
        <v>1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69"/>
      <c r="D9" s="69"/>
      <c r="E9" s="69"/>
      <c r="F9" s="25">
        <f t="shared" si="0"/>
        <v>0</v>
      </c>
      <c r="G9" s="19"/>
      <c r="H9" s="18"/>
      <c r="I9" s="18"/>
      <c r="J9" s="18"/>
      <c r="K9" s="18"/>
      <c r="L9" s="18"/>
      <c r="M9" s="27">
        <f t="shared" si="1"/>
        <v>0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69">
        <v>8</v>
      </c>
      <c r="D10" s="69"/>
      <c r="E10" s="69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00"/>
      <c r="O10" s="200"/>
      <c r="P10" s="200"/>
      <c r="Q10" s="200"/>
    </row>
    <row r="11" spans="1:17" ht="18" customHeight="1" thickBot="1">
      <c r="A11" s="20" t="s">
        <v>14</v>
      </c>
      <c r="B11" s="13">
        <v>59</v>
      </c>
      <c r="C11" s="69">
        <v>6</v>
      </c>
      <c r="D11" s="69">
        <v>16</v>
      </c>
      <c r="E11" s="69"/>
      <c r="F11" s="25">
        <f t="shared" si="0"/>
        <v>81</v>
      </c>
      <c r="G11" s="19">
        <v>2</v>
      </c>
      <c r="H11" s="18"/>
      <c r="I11" s="18">
        <v>1</v>
      </c>
      <c r="J11" s="18"/>
      <c r="K11" s="18"/>
      <c r="L11" s="18">
        <v>3</v>
      </c>
      <c r="M11" s="27">
        <f t="shared" si="1"/>
        <v>6</v>
      </c>
      <c r="N11" s="199" t="s">
        <v>55</v>
      </c>
      <c r="O11" s="200"/>
      <c r="P11" s="200"/>
      <c r="Q11" s="200"/>
    </row>
    <row r="12" spans="1:17" ht="18" customHeight="1" thickBot="1">
      <c r="A12" s="20" t="s">
        <v>15</v>
      </c>
      <c r="B12" s="13"/>
      <c r="C12" s="69">
        <v>10</v>
      </c>
      <c r="D12" s="69"/>
      <c r="E12" s="69"/>
      <c r="F12" s="25">
        <f t="shared" si="0"/>
        <v>10</v>
      </c>
      <c r="G12" s="19">
        <v>6</v>
      </c>
      <c r="H12" s="18"/>
      <c r="I12" s="18">
        <v>1</v>
      </c>
      <c r="J12" s="18">
        <v>3</v>
      </c>
      <c r="K12" s="18"/>
      <c r="L12" s="18"/>
      <c r="M12" s="27">
        <f t="shared" si="1"/>
        <v>10</v>
      </c>
      <c r="N12" s="199" t="s">
        <v>54</v>
      </c>
      <c r="O12" s="200"/>
      <c r="P12" s="200"/>
      <c r="Q12" s="200"/>
    </row>
    <row r="13" spans="1:17" ht="18" customHeight="1" thickBot="1">
      <c r="A13" s="20" t="s">
        <v>16</v>
      </c>
      <c r="B13" s="13"/>
      <c r="C13" s="69">
        <v>13</v>
      </c>
      <c r="D13" s="69"/>
      <c r="E13" s="69"/>
      <c r="F13" s="25">
        <f t="shared" si="0"/>
        <v>13</v>
      </c>
      <c r="G13" s="19">
        <v>7</v>
      </c>
      <c r="H13" s="18"/>
      <c r="I13" s="18">
        <v>1</v>
      </c>
      <c r="J13" s="18">
        <v>5</v>
      </c>
      <c r="K13" s="18"/>
      <c r="L13" s="18"/>
      <c r="M13" s="27">
        <f t="shared" si="1"/>
        <v>13</v>
      </c>
      <c r="N13" s="200"/>
      <c r="O13" s="200"/>
      <c r="P13" s="200"/>
      <c r="Q13" s="200"/>
    </row>
    <row r="14" spans="1:17" ht="18" customHeight="1" thickBot="1">
      <c r="A14" s="20" t="s">
        <v>17</v>
      </c>
      <c r="B14" s="13"/>
      <c r="C14" s="69">
        <v>4</v>
      </c>
      <c r="D14" s="69"/>
      <c r="E14" s="69"/>
      <c r="F14" s="25">
        <f t="shared" si="0"/>
        <v>4</v>
      </c>
      <c r="G14" s="19">
        <v>4</v>
      </c>
      <c r="H14" s="18"/>
      <c r="I14" s="18"/>
      <c r="J14" s="18"/>
      <c r="K14" s="18"/>
      <c r="L14" s="18"/>
      <c r="M14" s="27">
        <f t="shared" si="1"/>
        <v>4</v>
      </c>
      <c r="N14" s="200"/>
      <c r="O14" s="200"/>
      <c r="P14" s="200"/>
      <c r="Q14" s="200"/>
    </row>
    <row r="15" spans="1:17" ht="18" customHeight="1" thickBot="1">
      <c r="A15" s="20" t="s">
        <v>18</v>
      </c>
      <c r="B15" s="13"/>
      <c r="C15" s="69">
        <v>4</v>
      </c>
      <c r="D15" s="69"/>
      <c r="E15" s="69"/>
      <c r="F15" s="25">
        <f t="shared" si="0"/>
        <v>4</v>
      </c>
      <c r="G15" s="19"/>
      <c r="H15" s="18"/>
      <c r="I15" s="18">
        <v>2</v>
      </c>
      <c r="J15" s="18">
        <v>2</v>
      </c>
      <c r="K15" s="18"/>
      <c r="L15" s="18"/>
      <c r="M15" s="27">
        <f t="shared" si="1"/>
        <v>4</v>
      </c>
      <c r="N15" s="200"/>
      <c r="O15" s="200"/>
      <c r="P15" s="200"/>
      <c r="Q15" s="200"/>
    </row>
    <row r="16" spans="1:17" ht="18" customHeight="1" thickBot="1">
      <c r="A16" s="20" t="s">
        <v>31</v>
      </c>
      <c r="B16" s="13"/>
      <c r="C16" s="69">
        <v>8</v>
      </c>
      <c r="D16" s="69"/>
      <c r="E16" s="69"/>
      <c r="F16" s="25">
        <f t="shared" si="0"/>
        <v>8</v>
      </c>
      <c r="G16" s="19">
        <v>5</v>
      </c>
      <c r="H16" s="18"/>
      <c r="I16" s="18">
        <v>1</v>
      </c>
      <c r="J16" s="18">
        <v>2</v>
      </c>
      <c r="K16" s="18"/>
      <c r="L16" s="18"/>
      <c r="M16" s="27">
        <f t="shared" si="1"/>
        <v>8</v>
      </c>
      <c r="N16" s="200"/>
      <c r="O16" s="200"/>
      <c r="P16" s="200"/>
      <c r="Q16" s="200"/>
    </row>
    <row r="17" spans="1:17" ht="18" customHeight="1" thickBot="1">
      <c r="A17" s="20" t="s">
        <v>38</v>
      </c>
      <c r="B17" s="13"/>
      <c r="C17" s="69">
        <v>2</v>
      </c>
      <c r="D17" s="69"/>
      <c r="E17" s="69"/>
      <c r="F17" s="25">
        <f t="shared" si="0"/>
        <v>2</v>
      </c>
      <c r="G17" s="19">
        <v>1</v>
      </c>
      <c r="H17" s="18"/>
      <c r="I17" s="18"/>
      <c r="J17" s="18">
        <v>1</v>
      </c>
      <c r="K17" s="18"/>
      <c r="L17" s="18"/>
      <c r="M17" s="27">
        <f t="shared" si="1"/>
        <v>2</v>
      </c>
      <c r="N17" s="200"/>
      <c r="O17" s="200"/>
      <c r="P17" s="200"/>
      <c r="Q17" s="200"/>
    </row>
    <row r="18" spans="1:17" ht="18" customHeight="1" thickBot="1">
      <c r="A18" s="20" t="s">
        <v>37</v>
      </c>
      <c r="B18" s="13"/>
      <c r="C18" s="69">
        <v>3</v>
      </c>
      <c r="D18" s="69"/>
      <c r="E18" s="69"/>
      <c r="F18" s="25">
        <f t="shared" si="0"/>
        <v>3</v>
      </c>
      <c r="G18" s="19">
        <v>3</v>
      </c>
      <c r="H18" s="18"/>
      <c r="I18" s="18"/>
      <c r="J18" s="18"/>
      <c r="K18" s="18"/>
      <c r="L18" s="18"/>
      <c r="M18" s="27">
        <f t="shared" si="1"/>
        <v>3</v>
      </c>
      <c r="N18" s="200"/>
      <c r="O18" s="200"/>
      <c r="P18" s="200"/>
      <c r="Q18" s="200"/>
    </row>
    <row r="19" spans="1:17" ht="18" customHeight="1" thickBot="1">
      <c r="A19" s="20" t="s">
        <v>25</v>
      </c>
      <c r="B19" s="13"/>
      <c r="C19" s="69">
        <v>9</v>
      </c>
      <c r="D19" s="69">
        <v>9</v>
      </c>
      <c r="E19" s="69"/>
      <c r="F19" s="25">
        <f t="shared" si="0"/>
        <v>18</v>
      </c>
      <c r="G19" s="19">
        <v>9</v>
      </c>
      <c r="H19" s="18"/>
      <c r="I19" s="18"/>
      <c r="J19" s="18">
        <v>9</v>
      </c>
      <c r="K19" s="18"/>
      <c r="L19" s="18"/>
      <c r="M19" s="27">
        <f t="shared" si="1"/>
        <v>18</v>
      </c>
      <c r="N19" s="200"/>
      <c r="O19" s="200"/>
      <c r="P19" s="200"/>
      <c r="Q19" s="200"/>
    </row>
    <row r="20" spans="1:17" ht="18" customHeight="1" thickBot="1">
      <c r="A20" s="21" t="s">
        <v>20</v>
      </c>
      <c r="B20" s="13"/>
      <c r="C20" s="69">
        <v>6</v>
      </c>
      <c r="D20" s="69"/>
      <c r="E20" s="69"/>
      <c r="F20" s="25">
        <f t="shared" si="0"/>
        <v>6</v>
      </c>
      <c r="G20" s="19">
        <v>6</v>
      </c>
      <c r="H20" s="18"/>
      <c r="I20" s="18"/>
      <c r="J20" s="18"/>
      <c r="K20" s="18"/>
      <c r="L20" s="18"/>
      <c r="M20" s="27">
        <f t="shared" si="1"/>
        <v>6</v>
      </c>
      <c r="N20" s="208" t="s">
        <v>35</v>
      </c>
      <c r="O20" s="209"/>
      <c r="P20" s="209"/>
      <c r="Q20" s="210"/>
    </row>
    <row r="21" spans="1:17" ht="18" customHeight="1" thickBot="1">
      <c r="A21" s="21" t="s">
        <v>69</v>
      </c>
      <c r="B21" s="13">
        <v>10</v>
      </c>
      <c r="C21" s="69">
        <v>24</v>
      </c>
      <c r="D21" s="69"/>
      <c r="E21" s="69"/>
      <c r="F21" s="25">
        <f t="shared" si="0"/>
        <v>34</v>
      </c>
      <c r="G21" s="19">
        <v>9</v>
      </c>
      <c r="H21" s="18"/>
      <c r="I21" s="18"/>
      <c r="J21" s="18"/>
      <c r="K21" s="18"/>
      <c r="L21" s="18"/>
      <c r="M21" s="27">
        <f t="shared" si="1"/>
        <v>9</v>
      </c>
      <c r="N21" s="211"/>
      <c r="O21" s="212"/>
      <c r="P21" s="212"/>
      <c r="Q21" s="213"/>
    </row>
    <row r="22" spans="1:17" ht="18" customHeight="1" thickBot="1">
      <c r="A22" s="21" t="s">
        <v>70</v>
      </c>
      <c r="B22" s="13">
        <v>5</v>
      </c>
      <c r="C22" s="69"/>
      <c r="D22" s="69"/>
      <c r="E22" s="69"/>
      <c r="F22" s="25">
        <f t="shared" si="0"/>
        <v>5</v>
      </c>
      <c r="G22" s="19"/>
      <c r="H22" s="18"/>
      <c r="I22" s="18"/>
      <c r="J22" s="18"/>
      <c r="K22" s="18"/>
      <c r="L22" s="18"/>
      <c r="M22" s="27">
        <f t="shared" si="1"/>
        <v>0</v>
      </c>
      <c r="N22" s="211"/>
      <c r="O22" s="212"/>
      <c r="P22" s="212"/>
      <c r="Q22" s="213"/>
    </row>
    <row r="23" spans="1:17" ht="18" customHeight="1" thickBot="1">
      <c r="A23" s="21" t="s">
        <v>57</v>
      </c>
      <c r="B23" s="13">
        <v>117</v>
      </c>
      <c r="C23" s="69">
        <v>20</v>
      </c>
      <c r="D23" s="69"/>
      <c r="E23" s="69"/>
      <c r="F23" s="25">
        <f t="shared" si="0"/>
        <v>137</v>
      </c>
      <c r="G23" s="19">
        <v>9</v>
      </c>
      <c r="H23" s="18"/>
      <c r="I23" s="18"/>
      <c r="J23" s="18"/>
      <c r="K23" s="18"/>
      <c r="L23" s="18"/>
      <c r="M23" s="27">
        <f t="shared" si="1"/>
        <v>9</v>
      </c>
      <c r="N23" s="214"/>
      <c r="O23" s="215"/>
      <c r="P23" s="215"/>
      <c r="Q23" s="216"/>
    </row>
    <row r="24" spans="1:17" ht="18" customHeight="1" thickBot="1">
      <c r="A24" s="21" t="s">
        <v>77</v>
      </c>
      <c r="B24" s="13">
        <v>9</v>
      </c>
      <c r="C24" s="69">
        <v>20</v>
      </c>
      <c r="D24" s="69"/>
      <c r="E24" s="69"/>
      <c r="F24" s="25">
        <f t="shared" si="0"/>
        <v>29</v>
      </c>
      <c r="G24" s="19">
        <v>9</v>
      </c>
      <c r="H24" s="18"/>
      <c r="I24" s="18"/>
      <c r="J24" s="18"/>
      <c r="K24" s="18"/>
      <c r="L24" s="18"/>
      <c r="M24" s="27">
        <f t="shared" si="1"/>
        <v>9</v>
      </c>
      <c r="N24" s="217"/>
      <c r="O24" s="218"/>
      <c r="P24" s="218"/>
      <c r="Q24" s="219"/>
    </row>
    <row r="25" spans="1:17" ht="18" customHeight="1" thickBot="1">
      <c r="A25" s="21" t="s">
        <v>94</v>
      </c>
      <c r="B25" s="13"/>
      <c r="C25" s="77"/>
      <c r="D25" s="77"/>
      <c r="E25" s="77"/>
      <c r="F25" s="25"/>
      <c r="G25" s="19">
        <v>2</v>
      </c>
      <c r="H25" s="18"/>
      <c r="I25" s="18"/>
      <c r="J25" s="18"/>
      <c r="K25" s="18"/>
      <c r="L25" s="18"/>
      <c r="M25" s="27">
        <f t="shared" si="1"/>
        <v>2</v>
      </c>
      <c r="N25" s="78"/>
      <c r="O25" s="79"/>
      <c r="P25" s="79"/>
      <c r="Q25" s="80"/>
    </row>
    <row r="26" spans="1:17" ht="18" customHeight="1" thickBot="1">
      <c r="A26" s="22" t="s">
        <v>23</v>
      </c>
      <c r="B26" s="13"/>
      <c r="C26" s="69">
        <v>3</v>
      </c>
      <c r="D26" s="69">
        <v>7</v>
      </c>
      <c r="E26" s="69"/>
      <c r="F26" s="25">
        <f t="shared" si="0"/>
        <v>10</v>
      </c>
      <c r="G26" s="19">
        <v>4</v>
      </c>
      <c r="H26" s="18"/>
      <c r="I26" s="18"/>
      <c r="J26" s="18"/>
      <c r="K26" s="18">
        <v>6</v>
      </c>
      <c r="L26" s="18"/>
      <c r="M26" s="27">
        <f t="shared" si="1"/>
        <v>10</v>
      </c>
      <c r="N26" s="199" t="s">
        <v>52</v>
      </c>
      <c r="O26" s="199"/>
      <c r="P26" s="199"/>
      <c r="Q26" s="199"/>
    </row>
    <row r="27" spans="1:17" ht="18" customHeight="1" thickBot="1">
      <c r="A27" s="22" t="s">
        <v>85</v>
      </c>
      <c r="B27" s="13"/>
      <c r="C27" s="69">
        <v>7</v>
      </c>
      <c r="D27" s="69"/>
      <c r="E27" s="69"/>
      <c r="F27" s="25">
        <f t="shared" si="0"/>
        <v>7</v>
      </c>
      <c r="G27" s="19">
        <v>4</v>
      </c>
      <c r="H27" s="18"/>
      <c r="I27" s="18"/>
      <c r="J27" s="18"/>
      <c r="K27" s="18">
        <v>3</v>
      </c>
      <c r="L27" s="18"/>
      <c r="M27" s="27">
        <f t="shared" si="1"/>
        <v>7</v>
      </c>
      <c r="N27" s="200"/>
      <c r="O27" s="200"/>
      <c r="P27" s="200"/>
      <c r="Q27" s="200"/>
    </row>
    <row r="28" spans="1:17" ht="18" customHeight="1" thickBot="1">
      <c r="A28" s="22" t="s">
        <v>22</v>
      </c>
      <c r="B28" s="13"/>
      <c r="C28" s="69">
        <v>8</v>
      </c>
      <c r="D28" s="69"/>
      <c r="E28" s="69"/>
      <c r="F28" s="25">
        <f t="shared" si="0"/>
        <v>8</v>
      </c>
      <c r="G28" s="19">
        <v>3</v>
      </c>
      <c r="H28" s="18"/>
      <c r="I28" s="18">
        <v>1</v>
      </c>
      <c r="J28" s="18"/>
      <c r="K28" s="18">
        <v>4</v>
      </c>
      <c r="L28" s="18"/>
      <c r="M28" s="27">
        <f t="shared" si="1"/>
        <v>8</v>
      </c>
      <c r="N28" s="200"/>
      <c r="O28" s="200"/>
      <c r="P28" s="200"/>
      <c r="Q28" s="200"/>
    </row>
    <row r="29" spans="1:17" ht="18" customHeight="1" thickBot="1">
      <c r="A29" s="22" t="s">
        <v>26</v>
      </c>
      <c r="B29" s="13"/>
      <c r="C29" s="69">
        <v>7</v>
      </c>
      <c r="D29" s="69">
        <v>13</v>
      </c>
      <c r="E29" s="69"/>
      <c r="F29" s="25">
        <f t="shared" si="0"/>
        <v>20</v>
      </c>
      <c r="G29" s="19">
        <v>15</v>
      </c>
      <c r="H29" s="18"/>
      <c r="I29" s="18"/>
      <c r="J29" s="18"/>
      <c r="K29" s="18">
        <v>5</v>
      </c>
      <c r="L29" s="18"/>
      <c r="M29" s="27">
        <f t="shared" si="1"/>
        <v>20</v>
      </c>
      <c r="N29" s="200"/>
      <c r="O29" s="200"/>
      <c r="P29" s="200"/>
      <c r="Q29" s="200"/>
    </row>
    <row r="30" spans="1:17" ht="18" customHeight="1" thickBot="1">
      <c r="A30" s="22" t="s">
        <v>19</v>
      </c>
      <c r="B30" s="13"/>
      <c r="C30" s="69">
        <v>10</v>
      </c>
      <c r="D30" s="69"/>
      <c r="E30" s="69"/>
      <c r="F30" s="25">
        <f t="shared" si="0"/>
        <v>10</v>
      </c>
      <c r="G30" s="19">
        <v>6</v>
      </c>
      <c r="H30" s="18"/>
      <c r="I30" s="18">
        <v>1</v>
      </c>
      <c r="J30" s="18"/>
      <c r="K30" s="18">
        <v>3</v>
      </c>
      <c r="L30" s="18"/>
      <c r="M30" s="27">
        <f t="shared" si="1"/>
        <v>10</v>
      </c>
      <c r="N30" s="200"/>
      <c r="O30" s="200"/>
      <c r="P30" s="200"/>
      <c r="Q30" s="200"/>
    </row>
    <row r="31" spans="1:17" ht="18" customHeight="1" thickBot="1">
      <c r="A31" s="22" t="s">
        <v>27</v>
      </c>
      <c r="B31" s="13"/>
      <c r="C31" s="69">
        <v>12</v>
      </c>
      <c r="D31" s="69"/>
      <c r="E31" s="69"/>
      <c r="F31" s="25">
        <f t="shared" si="0"/>
        <v>12</v>
      </c>
      <c r="G31" s="19">
        <v>10</v>
      </c>
      <c r="H31" s="18"/>
      <c r="I31" s="18"/>
      <c r="J31" s="18"/>
      <c r="K31" s="18">
        <v>2</v>
      </c>
      <c r="L31" s="18"/>
      <c r="M31" s="27">
        <f t="shared" si="1"/>
        <v>12</v>
      </c>
      <c r="N31" s="200"/>
      <c r="O31" s="200"/>
      <c r="P31" s="200"/>
      <c r="Q31" s="200"/>
    </row>
    <row r="32" spans="1:17" ht="18" customHeight="1" thickBot="1">
      <c r="A32" s="22" t="s">
        <v>46</v>
      </c>
      <c r="B32" s="13"/>
      <c r="C32" s="69">
        <v>10</v>
      </c>
      <c r="D32" s="69"/>
      <c r="E32" s="69"/>
      <c r="F32" s="25">
        <f t="shared" si="0"/>
        <v>10</v>
      </c>
      <c r="G32" s="19">
        <v>7</v>
      </c>
      <c r="H32" s="18"/>
      <c r="I32" s="18">
        <v>1</v>
      </c>
      <c r="J32" s="18"/>
      <c r="K32" s="18">
        <v>2</v>
      </c>
      <c r="L32" s="18"/>
      <c r="M32" s="27">
        <f t="shared" si="1"/>
        <v>10</v>
      </c>
      <c r="N32" s="200"/>
      <c r="O32" s="200"/>
      <c r="P32" s="200"/>
      <c r="Q32" s="200"/>
    </row>
    <row r="33" spans="1:17" ht="18" customHeight="1" thickBot="1">
      <c r="A33" s="22" t="s">
        <v>36</v>
      </c>
      <c r="B33" s="13"/>
      <c r="C33" s="69">
        <v>12</v>
      </c>
      <c r="D33" s="69"/>
      <c r="E33" s="69"/>
      <c r="F33" s="25">
        <f t="shared" si="0"/>
        <v>12</v>
      </c>
      <c r="G33" s="19">
        <v>4</v>
      </c>
      <c r="H33" s="18"/>
      <c r="I33" s="18">
        <v>2</v>
      </c>
      <c r="J33" s="18"/>
      <c r="K33" s="18">
        <v>6</v>
      </c>
      <c r="L33" s="18"/>
      <c r="M33" s="27">
        <f t="shared" si="1"/>
        <v>12</v>
      </c>
      <c r="N33" s="200"/>
      <c r="O33" s="200"/>
      <c r="P33" s="200"/>
      <c r="Q33" s="200"/>
    </row>
    <row r="34" spans="1:17" ht="18" customHeight="1" thickBot="1">
      <c r="A34" s="22" t="s">
        <v>48</v>
      </c>
      <c r="B34" s="13"/>
      <c r="C34" s="69">
        <v>10</v>
      </c>
      <c r="D34" s="69"/>
      <c r="E34" s="69"/>
      <c r="F34" s="25">
        <f t="shared" si="0"/>
        <v>10</v>
      </c>
      <c r="G34" s="19">
        <v>2</v>
      </c>
      <c r="H34" s="18"/>
      <c r="I34" s="18">
        <v>2</v>
      </c>
      <c r="J34" s="18"/>
      <c r="K34" s="18">
        <v>6</v>
      </c>
      <c r="L34" s="18"/>
      <c r="M34" s="27">
        <f t="shared" si="1"/>
        <v>10</v>
      </c>
      <c r="N34" s="200"/>
      <c r="O34" s="200"/>
      <c r="P34" s="200"/>
      <c r="Q34" s="200"/>
    </row>
    <row r="35" spans="1:17" ht="18" customHeight="1" thickBot="1">
      <c r="A35" s="22" t="s">
        <v>47</v>
      </c>
      <c r="B35" s="13"/>
      <c r="C35" s="69">
        <v>5</v>
      </c>
      <c r="D35" s="69"/>
      <c r="E35" s="69"/>
      <c r="F35" s="25">
        <f t="shared" si="0"/>
        <v>5</v>
      </c>
      <c r="G35" s="19">
        <v>4</v>
      </c>
      <c r="H35" s="18"/>
      <c r="I35" s="18">
        <v>1</v>
      </c>
      <c r="J35" s="18"/>
      <c r="K35" s="18"/>
      <c r="L35" s="18"/>
      <c r="M35" s="27">
        <f t="shared" si="1"/>
        <v>5</v>
      </c>
      <c r="N35" s="200"/>
      <c r="O35" s="200"/>
      <c r="P35" s="200"/>
      <c r="Q35" s="200"/>
    </row>
    <row r="36" spans="1:17" ht="18" customHeight="1" thickBot="1">
      <c r="A36" s="22" t="s">
        <v>93</v>
      </c>
      <c r="B36" s="13"/>
      <c r="C36" s="72">
        <v>5</v>
      </c>
      <c r="D36" s="72"/>
      <c r="E36" s="72"/>
      <c r="F36" s="25">
        <f t="shared" si="0"/>
        <v>5</v>
      </c>
      <c r="G36" s="19">
        <v>4</v>
      </c>
      <c r="H36" s="18"/>
      <c r="I36" s="18">
        <v>1</v>
      </c>
      <c r="J36" s="18"/>
      <c r="K36" s="18"/>
      <c r="L36" s="18"/>
      <c r="M36" s="27">
        <f t="shared" si="1"/>
        <v>5</v>
      </c>
      <c r="N36" s="200"/>
      <c r="O36" s="200"/>
      <c r="P36" s="200"/>
      <c r="Q36" s="200"/>
    </row>
    <row r="37" spans="1:17" ht="18" customHeight="1" thickBot="1">
      <c r="A37" s="22" t="s">
        <v>68</v>
      </c>
      <c r="B37" s="13"/>
      <c r="C37" s="69">
        <v>8</v>
      </c>
      <c r="D37" s="69"/>
      <c r="E37" s="69"/>
      <c r="F37" s="25">
        <f t="shared" si="0"/>
        <v>8</v>
      </c>
      <c r="G37" s="19">
        <v>3</v>
      </c>
      <c r="H37" s="18"/>
      <c r="I37" s="18">
        <v>1</v>
      </c>
      <c r="J37" s="18"/>
      <c r="K37" s="18">
        <v>4</v>
      </c>
      <c r="L37" s="18"/>
      <c r="M37" s="27">
        <f t="shared" si="1"/>
        <v>8</v>
      </c>
      <c r="N37" s="200"/>
      <c r="O37" s="200"/>
      <c r="P37" s="200"/>
      <c r="Q37" s="200"/>
    </row>
    <row r="38" spans="1:17" ht="18" customHeight="1" thickBot="1">
      <c r="A38" s="22" t="s">
        <v>73</v>
      </c>
      <c r="B38" s="13"/>
      <c r="C38" s="69">
        <v>8</v>
      </c>
      <c r="D38" s="69"/>
      <c r="E38" s="69"/>
      <c r="F38" s="25">
        <f t="shared" si="0"/>
        <v>8</v>
      </c>
      <c r="G38" s="19"/>
      <c r="H38" s="18"/>
      <c r="I38" s="18">
        <v>5</v>
      </c>
      <c r="J38" s="18"/>
      <c r="K38" s="18">
        <v>3</v>
      </c>
      <c r="L38" s="18"/>
      <c r="M38" s="27">
        <f t="shared" si="1"/>
        <v>8</v>
      </c>
      <c r="N38" s="200"/>
      <c r="O38" s="200"/>
      <c r="P38" s="200"/>
      <c r="Q38" s="200"/>
    </row>
    <row r="39" spans="1:17" ht="18" customHeight="1" thickBot="1">
      <c r="A39" s="22" t="s">
        <v>21</v>
      </c>
      <c r="B39" s="13"/>
      <c r="C39" s="69">
        <v>13</v>
      </c>
      <c r="D39" s="69"/>
      <c r="E39" s="69"/>
      <c r="F39" s="25">
        <f t="shared" si="0"/>
        <v>13</v>
      </c>
      <c r="G39" s="19">
        <v>12</v>
      </c>
      <c r="H39" s="18"/>
      <c r="I39" s="18"/>
      <c r="J39" s="18"/>
      <c r="K39" s="18">
        <v>1</v>
      </c>
      <c r="L39" s="18"/>
      <c r="M39" s="27">
        <f t="shared" si="1"/>
        <v>13</v>
      </c>
      <c r="N39" s="200"/>
      <c r="O39" s="200"/>
      <c r="P39" s="200"/>
      <c r="Q39" s="200"/>
    </row>
    <row r="40" spans="1:17" ht="18" customHeight="1" thickBot="1">
      <c r="A40" s="23" t="s">
        <v>28</v>
      </c>
      <c r="B40" s="13"/>
      <c r="C40" s="69"/>
      <c r="D40" s="69"/>
      <c r="E40" s="69"/>
      <c r="F40" s="25">
        <f t="shared" si="0"/>
        <v>0</v>
      </c>
      <c r="G40" s="19">
        <v>2</v>
      </c>
      <c r="H40" s="18"/>
      <c r="I40" s="18"/>
      <c r="J40" s="18"/>
      <c r="K40" s="18"/>
      <c r="L40" s="18"/>
      <c r="M40" s="27">
        <f t="shared" si="1"/>
        <v>2</v>
      </c>
      <c r="N40" s="199" t="s">
        <v>53</v>
      </c>
      <c r="O40" s="200"/>
      <c r="P40" s="200"/>
      <c r="Q40" s="200"/>
    </row>
    <row r="41" spans="1:17" ht="18" customHeight="1" thickBot="1">
      <c r="A41" s="23" t="s">
        <v>29</v>
      </c>
      <c r="B41" s="13"/>
      <c r="C41" s="69"/>
      <c r="D41" s="69"/>
      <c r="E41" s="69"/>
      <c r="F41" s="25">
        <f t="shared" si="0"/>
        <v>0</v>
      </c>
      <c r="G41" s="19">
        <v>3</v>
      </c>
      <c r="H41" s="18"/>
      <c r="I41" s="18"/>
      <c r="J41" s="18"/>
      <c r="K41" s="18"/>
      <c r="L41" s="18"/>
      <c r="M41" s="27">
        <f t="shared" si="1"/>
        <v>3</v>
      </c>
      <c r="N41" s="200"/>
      <c r="O41" s="200"/>
      <c r="P41" s="200"/>
      <c r="Q41" s="200"/>
    </row>
    <row r="42" spans="1:17" ht="18" customHeight="1" thickBot="1">
      <c r="A42" s="23" t="s">
        <v>32</v>
      </c>
      <c r="B42" s="13"/>
      <c r="C42" s="69"/>
      <c r="D42" s="69"/>
      <c r="E42" s="69"/>
      <c r="F42" s="25">
        <f t="shared" si="0"/>
        <v>0</v>
      </c>
      <c r="G42" s="19">
        <v>1</v>
      </c>
      <c r="H42" s="18"/>
      <c r="I42" s="18"/>
      <c r="J42" s="18"/>
      <c r="K42" s="18"/>
      <c r="L42" s="18"/>
      <c r="M42" s="27">
        <f t="shared" si="1"/>
        <v>1</v>
      </c>
      <c r="N42" s="200"/>
      <c r="O42" s="200"/>
      <c r="P42" s="200"/>
      <c r="Q42" s="200"/>
    </row>
    <row r="43" spans="1:17" ht="18" customHeight="1" thickBot="1">
      <c r="A43" s="23" t="s">
        <v>30</v>
      </c>
      <c r="B43" s="13"/>
      <c r="C43" s="69"/>
      <c r="D43" s="69"/>
      <c r="E43" s="69"/>
      <c r="F43" s="25">
        <f t="shared" si="0"/>
        <v>0</v>
      </c>
      <c r="G43" s="19"/>
      <c r="H43" s="18"/>
      <c r="I43" s="18"/>
      <c r="J43" s="18"/>
      <c r="K43" s="18"/>
      <c r="L43" s="18"/>
      <c r="M43" s="27">
        <f t="shared" si="1"/>
        <v>0</v>
      </c>
      <c r="N43" s="200"/>
      <c r="O43" s="200"/>
      <c r="P43" s="200"/>
      <c r="Q43" s="200"/>
    </row>
    <row r="44" spans="1:17" ht="17.25" thickBot="1">
      <c r="A44" s="13" t="s">
        <v>51</v>
      </c>
      <c r="B44" s="69"/>
      <c r="C44" s="69"/>
      <c r="D44" s="69"/>
      <c r="E44" s="69"/>
      <c r="F44" s="13">
        <f>SUM(F6:F39)</f>
        <v>503</v>
      </c>
      <c r="G44" s="69"/>
      <c r="H44" s="69"/>
      <c r="I44" s="69"/>
      <c r="J44" s="69"/>
      <c r="K44" s="28">
        <f>SUM(K26:K39)</f>
        <v>45</v>
      </c>
      <c r="L44" s="69"/>
      <c r="M44" s="29"/>
      <c r="N44" s="229"/>
      <c r="O44" s="230"/>
      <c r="P44" s="230"/>
      <c r="Q44" s="230"/>
    </row>
    <row r="45" spans="1:17" ht="17.25" thickBot="1">
      <c r="A45" s="4"/>
      <c r="B45" s="70"/>
      <c r="F45" s="4"/>
      <c r="G45" s="70"/>
      <c r="M45" s="1"/>
      <c r="P45"/>
    </row>
    <row r="46" spans="1:17" ht="23.25" customHeight="1" thickBot="1">
      <c r="A46" s="204" t="s">
        <v>64</v>
      </c>
      <c r="B46" s="205" t="s">
        <v>3</v>
      </c>
      <c r="C46" s="205"/>
      <c r="D46" s="205"/>
      <c r="E46" s="205"/>
      <c r="F46" s="205"/>
      <c r="G46" s="205" t="s">
        <v>4</v>
      </c>
      <c r="H46" s="205"/>
      <c r="I46" s="205"/>
      <c r="J46" s="205"/>
      <c r="K46" s="205"/>
      <c r="L46" s="205"/>
      <c r="M46" s="205"/>
      <c r="N46" s="231" t="s">
        <v>5</v>
      </c>
      <c r="O46" s="206"/>
      <c r="P46" s="206"/>
      <c r="Q46" s="206"/>
    </row>
    <row r="47" spans="1:17" s="3" customFormat="1" ht="27.75" customHeight="1" thickBot="1">
      <c r="A47" s="204"/>
      <c r="B47" s="13" t="s">
        <v>33</v>
      </c>
      <c r="C47" s="14" t="s">
        <v>61</v>
      </c>
      <c r="D47" s="14" t="s">
        <v>62</v>
      </c>
      <c r="E47" s="14" t="s">
        <v>42</v>
      </c>
      <c r="F47" s="24" t="s">
        <v>9</v>
      </c>
      <c r="G47" s="15" t="s">
        <v>61</v>
      </c>
      <c r="H47" s="14" t="s">
        <v>62</v>
      </c>
      <c r="I47" s="14" t="s">
        <v>11</v>
      </c>
      <c r="J47" s="14" t="s">
        <v>12</v>
      </c>
      <c r="K47" s="14" t="s">
        <v>42</v>
      </c>
      <c r="L47" s="14" t="s">
        <v>13</v>
      </c>
      <c r="M47" s="26" t="s">
        <v>9</v>
      </c>
      <c r="N47" s="221"/>
      <c r="O47" s="232"/>
      <c r="P47" s="232"/>
      <c r="Q47" s="232"/>
    </row>
    <row r="48" spans="1:17" ht="17.25" thickBot="1">
      <c r="A48" s="31" t="s">
        <v>80</v>
      </c>
      <c r="B48" s="67">
        <v>5</v>
      </c>
      <c r="C48" s="69"/>
      <c r="D48" s="69"/>
      <c r="E48" s="69"/>
      <c r="F48" s="13">
        <f t="shared" ref="F48:F52" si="2">SUM(B48:E48)</f>
        <v>5</v>
      </c>
      <c r="G48" s="13"/>
      <c r="H48" s="69">
        <v>1</v>
      </c>
      <c r="I48" s="69"/>
      <c r="J48" s="69">
        <v>1</v>
      </c>
      <c r="K48" s="69"/>
      <c r="L48" s="69"/>
      <c r="M48" s="73">
        <f t="shared" ref="M48:M52" si="3">G48+H48+I48+J48+K48+L48</f>
        <v>2</v>
      </c>
      <c r="N48" s="225"/>
      <c r="O48" s="223"/>
      <c r="P48" s="223"/>
      <c r="Q48" s="224"/>
    </row>
    <row r="49" spans="1:17" ht="17.25" thickBot="1">
      <c r="A49" s="31" t="s">
        <v>72</v>
      </c>
      <c r="B49" s="67">
        <v>11</v>
      </c>
      <c r="C49" s="69"/>
      <c r="D49" s="69">
        <v>5</v>
      </c>
      <c r="E49" s="69"/>
      <c r="F49" s="13">
        <f t="shared" si="2"/>
        <v>16</v>
      </c>
      <c r="G49" s="13"/>
      <c r="H49" s="69">
        <v>3</v>
      </c>
      <c r="I49" s="69"/>
      <c r="J49" s="69">
        <v>2</v>
      </c>
      <c r="K49" s="69"/>
      <c r="L49" s="69"/>
      <c r="M49" s="67">
        <f t="shared" si="3"/>
        <v>5</v>
      </c>
      <c r="N49" s="225"/>
      <c r="O49" s="223"/>
      <c r="P49" s="223"/>
      <c r="Q49" s="224"/>
    </row>
    <row r="50" spans="1:17" ht="17.25" thickBot="1">
      <c r="A50" s="31" t="s">
        <v>60</v>
      </c>
      <c r="B50" s="67">
        <v>12</v>
      </c>
      <c r="C50" s="69"/>
      <c r="D50" s="69"/>
      <c r="E50" s="69"/>
      <c r="F50" s="13">
        <f t="shared" si="2"/>
        <v>12</v>
      </c>
      <c r="G50" s="13"/>
      <c r="H50" s="69">
        <v>1</v>
      </c>
      <c r="I50" s="69"/>
      <c r="J50" s="69"/>
      <c r="K50" s="69"/>
      <c r="L50" s="69"/>
      <c r="M50" s="67">
        <f t="shared" si="3"/>
        <v>1</v>
      </c>
      <c r="N50" s="225"/>
      <c r="O50" s="225"/>
      <c r="P50" s="225"/>
      <c r="Q50" s="224"/>
    </row>
    <row r="51" spans="1:17" ht="17.25" thickBot="1">
      <c r="A51" s="31" t="s">
        <v>74</v>
      </c>
      <c r="B51" s="67"/>
      <c r="C51" s="69"/>
      <c r="D51" s="69"/>
      <c r="E51" s="69"/>
      <c r="F51" s="13">
        <f t="shared" si="2"/>
        <v>0</v>
      </c>
      <c r="G51" s="13"/>
      <c r="H51" s="69"/>
      <c r="I51" s="69"/>
      <c r="J51" s="69"/>
      <c r="K51" s="69"/>
      <c r="L51" s="69"/>
      <c r="M51" s="67">
        <f t="shared" si="3"/>
        <v>0</v>
      </c>
      <c r="N51" s="225"/>
      <c r="O51" s="223"/>
      <c r="P51" s="223"/>
      <c r="Q51" s="224"/>
    </row>
    <row r="52" spans="1:17" ht="17.25" thickBot="1">
      <c r="A52" s="31" t="s">
        <v>65</v>
      </c>
      <c r="B52" s="13">
        <v>9</v>
      </c>
      <c r="C52" s="69"/>
      <c r="D52" s="69"/>
      <c r="E52" s="69"/>
      <c r="F52" s="13">
        <f t="shared" si="2"/>
        <v>9</v>
      </c>
      <c r="G52" s="13"/>
      <c r="H52" s="69">
        <v>2</v>
      </c>
      <c r="I52" s="69"/>
      <c r="J52" s="69"/>
      <c r="K52" s="69"/>
      <c r="L52" s="69">
        <f>SUM(L48:L51)</f>
        <v>0</v>
      </c>
      <c r="M52" s="67">
        <f t="shared" si="3"/>
        <v>2</v>
      </c>
      <c r="N52" s="227"/>
      <c r="O52" s="227"/>
      <c r="P52" s="227"/>
      <c r="Q52" s="228"/>
    </row>
    <row r="53" spans="1:17" ht="17.25" thickBot="1">
      <c r="A53" s="68" t="s">
        <v>9</v>
      </c>
      <c r="B53" s="13"/>
      <c r="C53" s="69"/>
      <c r="D53" s="69"/>
      <c r="E53" s="69"/>
      <c r="F53" s="13">
        <f>SUM(F48:F52)</f>
        <v>42</v>
      </c>
      <c r="G53" s="13"/>
      <c r="H53" s="69"/>
      <c r="I53" s="69"/>
      <c r="J53" s="69"/>
      <c r="K53" s="69"/>
      <c r="L53" s="69"/>
      <c r="M53" s="69">
        <f>SUM(M48:M52)</f>
        <v>10</v>
      </c>
    </row>
    <row r="54" spans="1:17">
      <c r="K54" s="71"/>
    </row>
    <row r="58" spans="1:17">
      <c r="K58" s="71"/>
    </row>
  </sheetData>
  <mergeCells count="18">
    <mergeCell ref="N40:Q43"/>
    <mergeCell ref="N44:Q44"/>
    <mergeCell ref="A1:M2"/>
    <mergeCell ref="N2:N3"/>
    <mergeCell ref="A4:A5"/>
    <mergeCell ref="B4:F4"/>
    <mergeCell ref="G4:M4"/>
    <mergeCell ref="N4:Q5"/>
    <mergeCell ref="N6:Q10"/>
    <mergeCell ref="N11:Q11"/>
    <mergeCell ref="N12:Q19"/>
    <mergeCell ref="N20:Q24"/>
    <mergeCell ref="N26:Q39"/>
    <mergeCell ref="A46:A47"/>
    <mergeCell ref="B46:F46"/>
    <mergeCell ref="G46:M46"/>
    <mergeCell ref="N46:Q47"/>
    <mergeCell ref="N48:Q52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59"/>
  <sheetViews>
    <sheetView zoomScale="115" zoomScaleNormal="115" workbookViewId="0">
      <selection activeCell="G51" sqref="G51"/>
    </sheetView>
  </sheetViews>
  <sheetFormatPr defaultRowHeight="16.5"/>
  <cols>
    <col min="1" max="1" width="26.875" style="2" customWidth="1"/>
    <col min="2" max="2" width="6.625" style="4" customWidth="1"/>
    <col min="3" max="6" width="6.625" style="86" customWidth="1"/>
    <col min="7" max="7" width="7.625" style="4" customWidth="1"/>
    <col min="8" max="8" width="7.75" style="86" customWidth="1"/>
    <col min="9" max="10" width="6.625" style="86" customWidth="1"/>
    <col min="11" max="11" width="9.25" style="86" customWidth="1"/>
    <col min="12" max="13" width="6.625" style="86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95</v>
      </c>
      <c r="B3" s="10"/>
      <c r="C3" s="82"/>
      <c r="D3" s="82"/>
      <c r="E3" s="82"/>
      <c r="F3" s="82"/>
      <c r="G3" s="10"/>
      <c r="H3" s="82"/>
      <c r="I3" s="82"/>
      <c r="J3" s="82"/>
      <c r="K3" s="82"/>
      <c r="L3" s="82"/>
      <c r="M3" s="82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84"/>
      <c r="D6" s="84"/>
      <c r="E6" s="84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84">
        <v>2</v>
      </c>
      <c r="D7" s="84"/>
      <c r="E7" s="84"/>
      <c r="F7" s="25">
        <f t="shared" ref="F7:F44" si="0">SUM(B7:E7)</f>
        <v>2</v>
      </c>
      <c r="G7" s="17"/>
      <c r="H7" s="18"/>
      <c r="I7" s="18"/>
      <c r="J7" s="18">
        <v>2</v>
      </c>
      <c r="K7" s="18"/>
      <c r="L7" s="18"/>
      <c r="M7" s="27">
        <f t="shared" ref="M7:M44" si="1">SUM(G7:L7)</f>
        <v>2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84"/>
      <c r="D8" s="84"/>
      <c r="E8" s="84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84">
        <v>50</v>
      </c>
      <c r="D9" s="84"/>
      <c r="E9" s="84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84">
        <v>8</v>
      </c>
      <c r="D10" s="84"/>
      <c r="E10" s="84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00"/>
      <c r="O10" s="200"/>
      <c r="P10" s="200"/>
      <c r="Q10" s="200"/>
    </row>
    <row r="11" spans="1:17" ht="18" customHeight="1" thickBot="1">
      <c r="A11" s="20" t="s">
        <v>14</v>
      </c>
      <c r="B11" s="13">
        <v>75</v>
      </c>
      <c r="C11" s="84">
        <v>16</v>
      </c>
      <c r="D11" s="84"/>
      <c r="E11" s="84"/>
      <c r="F11" s="25">
        <f t="shared" si="0"/>
        <v>91</v>
      </c>
      <c r="G11" s="19">
        <v>14</v>
      </c>
      <c r="H11" s="18"/>
      <c r="I11" s="18"/>
      <c r="J11" s="18"/>
      <c r="K11" s="18"/>
      <c r="L11" s="18">
        <v>2</v>
      </c>
      <c r="M11" s="27">
        <f t="shared" si="1"/>
        <v>16</v>
      </c>
      <c r="N11" s="199" t="s">
        <v>55</v>
      </c>
      <c r="O11" s="200"/>
      <c r="P11" s="200"/>
      <c r="Q11" s="200"/>
    </row>
    <row r="12" spans="1:17" ht="18" customHeight="1" thickBot="1">
      <c r="A12" s="20" t="s">
        <v>15</v>
      </c>
      <c r="B12" s="13"/>
      <c r="C12" s="84">
        <v>10</v>
      </c>
      <c r="D12" s="84"/>
      <c r="E12" s="84"/>
      <c r="F12" s="25">
        <f t="shared" si="0"/>
        <v>10</v>
      </c>
      <c r="G12" s="19">
        <v>7</v>
      </c>
      <c r="H12" s="18"/>
      <c r="I12" s="18"/>
      <c r="J12" s="18">
        <v>3</v>
      </c>
      <c r="K12" s="18"/>
      <c r="L12" s="18"/>
      <c r="M12" s="27">
        <f t="shared" si="1"/>
        <v>10</v>
      </c>
      <c r="N12" s="199" t="s">
        <v>54</v>
      </c>
      <c r="O12" s="200"/>
      <c r="P12" s="200"/>
      <c r="Q12" s="200"/>
    </row>
    <row r="13" spans="1:17" ht="18" customHeight="1" thickBot="1">
      <c r="A13" s="20" t="s">
        <v>16</v>
      </c>
      <c r="B13" s="13"/>
      <c r="C13" s="84">
        <v>12</v>
      </c>
      <c r="D13" s="84"/>
      <c r="E13" s="84"/>
      <c r="F13" s="25">
        <f t="shared" si="0"/>
        <v>12</v>
      </c>
      <c r="G13" s="19">
        <v>7</v>
      </c>
      <c r="H13" s="18"/>
      <c r="I13" s="18"/>
      <c r="J13" s="18">
        <v>5</v>
      </c>
      <c r="K13" s="18"/>
      <c r="L13" s="18"/>
      <c r="M13" s="27">
        <f t="shared" si="1"/>
        <v>12</v>
      </c>
      <c r="N13" s="200"/>
      <c r="O13" s="200"/>
      <c r="P13" s="200"/>
      <c r="Q13" s="200"/>
    </row>
    <row r="14" spans="1:17" ht="18" customHeight="1" thickBot="1">
      <c r="A14" s="20" t="s">
        <v>17</v>
      </c>
      <c r="B14" s="13"/>
      <c r="C14" s="84">
        <v>4</v>
      </c>
      <c r="D14" s="84"/>
      <c r="E14" s="84"/>
      <c r="F14" s="25">
        <f t="shared" si="0"/>
        <v>4</v>
      </c>
      <c r="G14" s="19">
        <v>2</v>
      </c>
      <c r="H14" s="18"/>
      <c r="I14" s="18"/>
      <c r="J14" s="18">
        <v>2</v>
      </c>
      <c r="K14" s="18"/>
      <c r="L14" s="18"/>
      <c r="M14" s="27">
        <f t="shared" si="1"/>
        <v>4</v>
      </c>
      <c r="N14" s="200"/>
      <c r="O14" s="200"/>
      <c r="P14" s="200"/>
      <c r="Q14" s="200"/>
    </row>
    <row r="15" spans="1:17" ht="18" customHeight="1" thickBot="1">
      <c r="A15" s="20" t="s">
        <v>18</v>
      </c>
      <c r="B15" s="13"/>
      <c r="C15" s="84">
        <v>4</v>
      </c>
      <c r="D15" s="84"/>
      <c r="E15" s="84"/>
      <c r="F15" s="25">
        <f t="shared" si="0"/>
        <v>4</v>
      </c>
      <c r="G15" s="19">
        <v>4</v>
      </c>
      <c r="H15" s="18"/>
      <c r="I15" s="18"/>
      <c r="J15" s="18"/>
      <c r="K15" s="18"/>
      <c r="L15" s="18"/>
      <c r="M15" s="27">
        <f t="shared" si="1"/>
        <v>4</v>
      </c>
      <c r="N15" s="200"/>
      <c r="O15" s="200"/>
      <c r="P15" s="200"/>
      <c r="Q15" s="200"/>
    </row>
    <row r="16" spans="1:17" ht="18" customHeight="1" thickBot="1">
      <c r="A16" s="20" t="s">
        <v>31</v>
      </c>
      <c r="B16" s="13"/>
      <c r="C16" s="84">
        <v>8</v>
      </c>
      <c r="D16" s="84"/>
      <c r="E16" s="84"/>
      <c r="F16" s="25">
        <f t="shared" si="0"/>
        <v>8</v>
      </c>
      <c r="G16" s="19">
        <v>7</v>
      </c>
      <c r="H16" s="18"/>
      <c r="I16" s="18"/>
      <c r="J16" s="18">
        <v>1</v>
      </c>
      <c r="K16" s="18"/>
      <c r="L16" s="18"/>
      <c r="M16" s="27">
        <f t="shared" si="1"/>
        <v>8</v>
      </c>
      <c r="N16" s="200"/>
      <c r="O16" s="200"/>
      <c r="P16" s="200"/>
      <c r="Q16" s="200"/>
    </row>
    <row r="17" spans="1:17" ht="18" customHeight="1" thickBot="1">
      <c r="A17" s="20" t="s">
        <v>37</v>
      </c>
      <c r="B17" s="13"/>
      <c r="C17" s="84">
        <v>3</v>
      </c>
      <c r="D17" s="84"/>
      <c r="E17" s="84"/>
      <c r="F17" s="25">
        <f t="shared" si="0"/>
        <v>3</v>
      </c>
      <c r="G17" s="19">
        <v>3</v>
      </c>
      <c r="H17" s="18"/>
      <c r="I17" s="18"/>
      <c r="J17" s="18"/>
      <c r="K17" s="18"/>
      <c r="L17" s="18"/>
      <c r="M17" s="27">
        <f t="shared" si="1"/>
        <v>3</v>
      </c>
      <c r="N17" s="200"/>
      <c r="O17" s="200"/>
      <c r="P17" s="200"/>
      <c r="Q17" s="200"/>
    </row>
    <row r="18" spans="1:17" ht="18" customHeight="1" thickBot="1">
      <c r="A18" s="20" t="s">
        <v>25</v>
      </c>
      <c r="B18" s="13"/>
      <c r="C18" s="84">
        <v>6</v>
      </c>
      <c r="D18" s="84">
        <v>9</v>
      </c>
      <c r="E18" s="84"/>
      <c r="F18" s="25">
        <f t="shared" si="0"/>
        <v>15</v>
      </c>
      <c r="G18" s="19">
        <v>15</v>
      </c>
      <c r="H18" s="18"/>
      <c r="I18" s="18"/>
      <c r="J18" s="18"/>
      <c r="K18" s="18"/>
      <c r="L18" s="18"/>
      <c r="M18" s="27">
        <f t="shared" si="1"/>
        <v>15</v>
      </c>
      <c r="N18" s="200"/>
      <c r="O18" s="200"/>
      <c r="P18" s="200"/>
      <c r="Q18" s="200"/>
    </row>
    <row r="19" spans="1:17" ht="18" customHeight="1" thickBot="1">
      <c r="A19" s="21" t="s">
        <v>20</v>
      </c>
      <c r="B19" s="13"/>
      <c r="C19" s="84">
        <v>6</v>
      </c>
      <c r="D19" s="84"/>
      <c r="E19" s="84"/>
      <c r="F19" s="25">
        <f t="shared" si="0"/>
        <v>6</v>
      </c>
      <c r="G19" s="19">
        <v>2</v>
      </c>
      <c r="H19" s="18"/>
      <c r="I19" s="18"/>
      <c r="J19" s="18"/>
      <c r="K19" s="18"/>
      <c r="L19" s="18"/>
      <c r="M19" s="27">
        <f t="shared" si="1"/>
        <v>2</v>
      </c>
      <c r="N19" s="208" t="s">
        <v>35</v>
      </c>
      <c r="O19" s="209"/>
      <c r="P19" s="209"/>
      <c r="Q19" s="210"/>
    </row>
    <row r="20" spans="1:17" ht="18" customHeight="1" thickBot="1">
      <c r="A20" s="21" t="s">
        <v>69</v>
      </c>
      <c r="B20" s="13">
        <v>25</v>
      </c>
      <c r="C20" s="84">
        <v>12</v>
      </c>
      <c r="D20" s="84"/>
      <c r="E20" s="84"/>
      <c r="F20" s="25">
        <f t="shared" si="0"/>
        <v>37</v>
      </c>
      <c r="G20" s="19">
        <v>5</v>
      </c>
      <c r="H20" s="18"/>
      <c r="I20" s="18"/>
      <c r="J20" s="18"/>
      <c r="K20" s="18"/>
      <c r="L20" s="18"/>
      <c r="M20" s="27">
        <f t="shared" si="1"/>
        <v>5</v>
      </c>
      <c r="N20" s="211"/>
      <c r="O20" s="212"/>
      <c r="P20" s="212"/>
      <c r="Q20" s="213"/>
    </row>
    <row r="21" spans="1:17" ht="18" customHeight="1" thickBot="1">
      <c r="A21" s="21" t="s">
        <v>70</v>
      </c>
      <c r="B21" s="13">
        <v>5</v>
      </c>
      <c r="C21" s="84"/>
      <c r="D21" s="84"/>
      <c r="E21" s="84"/>
      <c r="F21" s="25">
        <f t="shared" si="0"/>
        <v>5</v>
      </c>
      <c r="G21" s="19">
        <v>1</v>
      </c>
      <c r="H21" s="18"/>
      <c r="I21" s="18"/>
      <c r="J21" s="18"/>
      <c r="K21" s="18"/>
      <c r="L21" s="18"/>
      <c r="M21" s="27">
        <f t="shared" si="1"/>
        <v>1</v>
      </c>
      <c r="N21" s="211"/>
      <c r="O21" s="212"/>
      <c r="P21" s="212"/>
      <c r="Q21" s="213"/>
    </row>
    <row r="22" spans="1:17" ht="18" customHeight="1" thickBot="1">
      <c r="A22" s="21" t="s">
        <v>57</v>
      </c>
      <c r="B22" s="13">
        <v>128</v>
      </c>
      <c r="C22" s="84"/>
      <c r="D22" s="84"/>
      <c r="E22" s="84"/>
      <c r="F22" s="25">
        <f t="shared" si="0"/>
        <v>128</v>
      </c>
      <c r="G22" s="19">
        <v>25</v>
      </c>
      <c r="H22" s="18"/>
      <c r="I22" s="18"/>
      <c r="J22" s="18"/>
      <c r="K22" s="18"/>
      <c r="L22" s="18"/>
      <c r="M22" s="27">
        <f t="shared" si="1"/>
        <v>25</v>
      </c>
      <c r="N22" s="214"/>
      <c r="O22" s="215"/>
      <c r="P22" s="215"/>
      <c r="Q22" s="216"/>
    </row>
    <row r="23" spans="1:17" ht="18" customHeight="1" thickBot="1">
      <c r="A23" s="21" t="s">
        <v>77</v>
      </c>
      <c r="B23" s="13">
        <v>20</v>
      </c>
      <c r="C23" s="84"/>
      <c r="D23" s="84"/>
      <c r="E23" s="84"/>
      <c r="F23" s="25">
        <f t="shared" si="0"/>
        <v>20</v>
      </c>
      <c r="G23" s="19">
        <v>1</v>
      </c>
      <c r="H23" s="18"/>
      <c r="I23" s="18"/>
      <c r="J23" s="18"/>
      <c r="K23" s="18"/>
      <c r="L23" s="18"/>
      <c r="M23" s="27">
        <f t="shared" si="1"/>
        <v>1</v>
      </c>
      <c r="N23" s="217"/>
      <c r="O23" s="218"/>
      <c r="P23" s="218"/>
      <c r="Q23" s="219"/>
    </row>
    <row r="24" spans="1:17" ht="18" customHeight="1" thickBot="1">
      <c r="A24" s="21" t="s">
        <v>96</v>
      </c>
      <c r="B24" s="13"/>
      <c r="C24" s="92"/>
      <c r="D24" s="92"/>
      <c r="E24" s="92"/>
      <c r="F24" s="25"/>
      <c r="G24" s="19">
        <v>1</v>
      </c>
      <c r="H24" s="18"/>
      <c r="I24" s="18"/>
      <c r="J24" s="18"/>
      <c r="K24" s="18"/>
      <c r="L24" s="18"/>
      <c r="M24" s="27">
        <f t="shared" si="1"/>
        <v>1</v>
      </c>
      <c r="N24" s="93"/>
      <c r="O24" s="94"/>
      <c r="P24" s="94"/>
      <c r="Q24" s="95"/>
    </row>
    <row r="25" spans="1:17" ht="18" customHeight="1" thickBot="1">
      <c r="A25" s="21" t="s">
        <v>97</v>
      </c>
      <c r="B25" s="13"/>
      <c r="C25" s="92"/>
      <c r="D25" s="92"/>
      <c r="E25" s="92"/>
      <c r="F25" s="25"/>
      <c r="G25" s="19">
        <v>6</v>
      </c>
      <c r="H25" s="18"/>
      <c r="I25" s="18"/>
      <c r="J25" s="18"/>
      <c r="K25" s="18"/>
      <c r="L25" s="18"/>
      <c r="M25" s="27">
        <f t="shared" si="1"/>
        <v>6</v>
      </c>
      <c r="N25" s="93"/>
      <c r="O25" s="94"/>
      <c r="P25" s="94"/>
      <c r="Q25" s="95"/>
    </row>
    <row r="26" spans="1:17" ht="18" customHeight="1" thickBot="1">
      <c r="A26" s="21" t="s">
        <v>98</v>
      </c>
      <c r="B26" s="13"/>
      <c r="C26" s="92"/>
      <c r="D26" s="92"/>
      <c r="E26" s="92"/>
      <c r="F26" s="25"/>
      <c r="G26" s="19">
        <v>1</v>
      </c>
      <c r="H26" s="18"/>
      <c r="I26" s="18"/>
      <c r="J26" s="18"/>
      <c r="K26" s="18"/>
      <c r="L26" s="18"/>
      <c r="M26" s="27">
        <f t="shared" si="1"/>
        <v>1</v>
      </c>
      <c r="N26" s="93"/>
      <c r="O26" s="94"/>
      <c r="P26" s="94"/>
      <c r="Q26" s="95"/>
    </row>
    <row r="27" spans="1:17" ht="18" customHeight="1" thickBot="1">
      <c r="A27" s="22" t="s">
        <v>23</v>
      </c>
      <c r="B27" s="13"/>
      <c r="C27" s="84">
        <v>6</v>
      </c>
      <c r="D27" s="84"/>
      <c r="E27" s="84"/>
      <c r="F27" s="25">
        <f t="shared" si="0"/>
        <v>6</v>
      </c>
      <c r="G27" s="19">
        <v>5</v>
      </c>
      <c r="H27" s="18"/>
      <c r="I27" s="18"/>
      <c r="J27" s="18"/>
      <c r="K27" s="18">
        <v>1</v>
      </c>
      <c r="L27" s="18"/>
      <c r="M27" s="27">
        <f t="shared" si="1"/>
        <v>6</v>
      </c>
      <c r="N27" s="199" t="s">
        <v>52</v>
      </c>
      <c r="O27" s="199"/>
      <c r="P27" s="199"/>
      <c r="Q27" s="199"/>
    </row>
    <row r="28" spans="1:17" ht="18" customHeight="1" thickBot="1">
      <c r="A28" s="22" t="s">
        <v>85</v>
      </c>
      <c r="B28" s="13"/>
      <c r="C28" s="84">
        <v>7</v>
      </c>
      <c r="D28" s="84"/>
      <c r="E28" s="84"/>
      <c r="F28" s="25">
        <f t="shared" si="0"/>
        <v>7</v>
      </c>
      <c r="G28" s="19">
        <v>7</v>
      </c>
      <c r="H28" s="18"/>
      <c r="I28" s="18"/>
      <c r="J28" s="18"/>
      <c r="K28" s="18"/>
      <c r="L28" s="18"/>
      <c r="M28" s="27">
        <f t="shared" si="1"/>
        <v>7</v>
      </c>
      <c r="N28" s="200"/>
      <c r="O28" s="200"/>
      <c r="P28" s="200"/>
      <c r="Q28" s="200"/>
    </row>
    <row r="29" spans="1:17" ht="18" customHeight="1" thickBot="1">
      <c r="A29" s="22" t="s">
        <v>22</v>
      </c>
      <c r="B29" s="13"/>
      <c r="C29" s="84">
        <v>6</v>
      </c>
      <c r="D29" s="84"/>
      <c r="E29" s="84"/>
      <c r="F29" s="25">
        <f t="shared" si="0"/>
        <v>6</v>
      </c>
      <c r="G29" s="19">
        <v>6</v>
      </c>
      <c r="H29" s="18"/>
      <c r="I29" s="18"/>
      <c r="J29" s="18"/>
      <c r="K29" s="18"/>
      <c r="L29" s="18"/>
      <c r="M29" s="27">
        <f t="shared" si="1"/>
        <v>6</v>
      </c>
      <c r="N29" s="200"/>
      <c r="O29" s="200"/>
      <c r="P29" s="200"/>
      <c r="Q29" s="200"/>
    </row>
    <row r="30" spans="1:17" ht="18" customHeight="1" thickBot="1">
      <c r="A30" s="22" t="s">
        <v>26</v>
      </c>
      <c r="B30" s="13"/>
      <c r="C30" s="84">
        <v>10</v>
      </c>
      <c r="D30" s="84"/>
      <c r="E30" s="84"/>
      <c r="F30" s="25">
        <f t="shared" si="0"/>
        <v>10</v>
      </c>
      <c r="G30" s="19">
        <v>8</v>
      </c>
      <c r="H30" s="18"/>
      <c r="I30" s="18"/>
      <c r="J30" s="18"/>
      <c r="K30" s="18">
        <v>2</v>
      </c>
      <c r="L30" s="18"/>
      <c r="M30" s="27">
        <f t="shared" si="1"/>
        <v>10</v>
      </c>
      <c r="N30" s="200"/>
      <c r="O30" s="200"/>
      <c r="P30" s="200"/>
      <c r="Q30" s="200"/>
    </row>
    <row r="31" spans="1:17" ht="18" customHeight="1" thickBot="1">
      <c r="A31" s="22" t="s">
        <v>19</v>
      </c>
      <c r="B31" s="13"/>
      <c r="C31" s="84">
        <v>9</v>
      </c>
      <c r="D31" s="84"/>
      <c r="E31" s="84"/>
      <c r="F31" s="25">
        <f t="shared" si="0"/>
        <v>9</v>
      </c>
      <c r="G31" s="19">
        <v>6</v>
      </c>
      <c r="H31" s="18"/>
      <c r="I31" s="18"/>
      <c r="J31" s="18"/>
      <c r="K31" s="18">
        <v>3</v>
      </c>
      <c r="L31" s="18"/>
      <c r="M31" s="27">
        <f t="shared" si="1"/>
        <v>9</v>
      </c>
      <c r="N31" s="200"/>
      <c r="O31" s="200"/>
      <c r="P31" s="200"/>
      <c r="Q31" s="200"/>
    </row>
    <row r="32" spans="1:17" ht="18" customHeight="1" thickBot="1">
      <c r="A32" s="22" t="s">
        <v>27</v>
      </c>
      <c r="B32" s="13"/>
      <c r="C32" s="84">
        <v>11</v>
      </c>
      <c r="D32" s="84"/>
      <c r="E32" s="84"/>
      <c r="F32" s="25">
        <f t="shared" si="0"/>
        <v>11</v>
      </c>
      <c r="G32" s="19">
        <v>11</v>
      </c>
      <c r="H32" s="18"/>
      <c r="I32" s="18"/>
      <c r="J32" s="18"/>
      <c r="K32" s="18"/>
      <c r="L32" s="18"/>
      <c r="M32" s="27">
        <f t="shared" si="1"/>
        <v>11</v>
      </c>
      <c r="N32" s="200"/>
      <c r="O32" s="200"/>
      <c r="P32" s="200"/>
      <c r="Q32" s="200"/>
    </row>
    <row r="33" spans="1:17" ht="18" customHeight="1" thickBot="1">
      <c r="A33" s="22" t="s">
        <v>46</v>
      </c>
      <c r="B33" s="13"/>
      <c r="C33" s="84">
        <v>10</v>
      </c>
      <c r="D33" s="84"/>
      <c r="E33" s="84"/>
      <c r="F33" s="25">
        <f t="shared" si="0"/>
        <v>10</v>
      </c>
      <c r="G33" s="19">
        <v>6</v>
      </c>
      <c r="H33" s="18"/>
      <c r="I33" s="18"/>
      <c r="J33" s="18"/>
      <c r="K33" s="18">
        <v>4</v>
      </c>
      <c r="L33" s="18"/>
      <c r="M33" s="27">
        <f t="shared" si="1"/>
        <v>10</v>
      </c>
      <c r="N33" s="200"/>
      <c r="O33" s="200"/>
      <c r="P33" s="200"/>
      <c r="Q33" s="200"/>
    </row>
    <row r="34" spans="1:17" ht="18" customHeight="1" thickBot="1">
      <c r="A34" s="22" t="s">
        <v>36</v>
      </c>
      <c r="B34" s="13"/>
      <c r="C34" s="84">
        <v>11</v>
      </c>
      <c r="D34" s="84"/>
      <c r="E34" s="84"/>
      <c r="F34" s="25">
        <f t="shared" si="0"/>
        <v>11</v>
      </c>
      <c r="G34" s="19">
        <v>9</v>
      </c>
      <c r="H34" s="18"/>
      <c r="I34" s="18"/>
      <c r="J34" s="18"/>
      <c r="K34" s="18">
        <v>2</v>
      </c>
      <c r="L34" s="18"/>
      <c r="M34" s="27">
        <f t="shared" si="1"/>
        <v>11</v>
      </c>
      <c r="N34" s="200"/>
      <c r="O34" s="200"/>
      <c r="P34" s="200"/>
      <c r="Q34" s="200"/>
    </row>
    <row r="35" spans="1:17" ht="18" customHeight="1" thickBot="1">
      <c r="A35" s="22" t="s">
        <v>48</v>
      </c>
      <c r="B35" s="13"/>
      <c r="C35" s="84">
        <v>8</v>
      </c>
      <c r="D35" s="84"/>
      <c r="E35" s="84"/>
      <c r="F35" s="25">
        <f t="shared" si="0"/>
        <v>8</v>
      </c>
      <c r="G35" s="19">
        <v>5</v>
      </c>
      <c r="H35" s="18"/>
      <c r="I35" s="18"/>
      <c r="J35" s="18"/>
      <c r="K35" s="18">
        <v>3</v>
      </c>
      <c r="L35" s="18"/>
      <c r="M35" s="27">
        <f t="shared" si="1"/>
        <v>8</v>
      </c>
      <c r="N35" s="200"/>
      <c r="O35" s="200"/>
      <c r="P35" s="200"/>
      <c r="Q35" s="200"/>
    </row>
    <row r="36" spans="1:17" ht="18" customHeight="1" thickBot="1">
      <c r="A36" s="22" t="s">
        <v>47</v>
      </c>
      <c r="B36" s="13"/>
      <c r="C36" s="84">
        <v>6</v>
      </c>
      <c r="D36" s="84"/>
      <c r="E36" s="84"/>
      <c r="F36" s="25">
        <f t="shared" si="0"/>
        <v>6</v>
      </c>
      <c r="G36" s="19">
        <v>6</v>
      </c>
      <c r="H36" s="18"/>
      <c r="I36" s="18"/>
      <c r="J36" s="18"/>
      <c r="K36" s="18"/>
      <c r="L36" s="18"/>
      <c r="M36" s="27">
        <f t="shared" si="1"/>
        <v>6</v>
      </c>
      <c r="N36" s="200"/>
      <c r="O36" s="200"/>
      <c r="P36" s="200"/>
      <c r="Q36" s="200"/>
    </row>
    <row r="37" spans="1:17" ht="18" customHeight="1" thickBot="1">
      <c r="A37" s="22" t="s">
        <v>93</v>
      </c>
      <c r="B37" s="13"/>
      <c r="C37" s="84">
        <v>5</v>
      </c>
      <c r="D37" s="84"/>
      <c r="E37" s="84"/>
      <c r="F37" s="25">
        <f t="shared" si="0"/>
        <v>5</v>
      </c>
      <c r="G37" s="19">
        <v>5</v>
      </c>
      <c r="H37" s="18"/>
      <c r="I37" s="18"/>
      <c r="J37" s="18"/>
      <c r="K37" s="18"/>
      <c r="L37" s="18"/>
      <c r="M37" s="27">
        <f t="shared" si="1"/>
        <v>5</v>
      </c>
      <c r="N37" s="200"/>
      <c r="O37" s="200"/>
      <c r="P37" s="200"/>
      <c r="Q37" s="200"/>
    </row>
    <row r="38" spans="1:17" ht="18" customHeight="1" thickBot="1">
      <c r="A38" s="22" t="s">
        <v>68</v>
      </c>
      <c r="B38" s="13"/>
      <c r="C38" s="84">
        <v>10</v>
      </c>
      <c r="D38" s="84"/>
      <c r="E38" s="84"/>
      <c r="F38" s="25">
        <f t="shared" si="0"/>
        <v>10</v>
      </c>
      <c r="G38" s="19">
        <v>9</v>
      </c>
      <c r="H38" s="18"/>
      <c r="I38" s="18"/>
      <c r="J38" s="18"/>
      <c r="K38" s="18">
        <v>1</v>
      </c>
      <c r="L38" s="18"/>
      <c r="M38" s="27">
        <f t="shared" si="1"/>
        <v>10</v>
      </c>
      <c r="N38" s="200"/>
      <c r="O38" s="200"/>
      <c r="P38" s="200"/>
      <c r="Q38" s="200"/>
    </row>
    <row r="39" spans="1:17" ht="18" customHeight="1" thickBot="1">
      <c r="A39" s="22" t="s">
        <v>73</v>
      </c>
      <c r="B39" s="13"/>
      <c r="C39" s="84">
        <v>9</v>
      </c>
      <c r="D39" s="84"/>
      <c r="E39" s="84"/>
      <c r="F39" s="25">
        <f t="shared" si="0"/>
        <v>9</v>
      </c>
      <c r="G39" s="19">
        <v>6</v>
      </c>
      <c r="H39" s="18"/>
      <c r="I39" s="18"/>
      <c r="J39" s="18"/>
      <c r="K39" s="18">
        <v>3</v>
      </c>
      <c r="L39" s="18"/>
      <c r="M39" s="27">
        <f t="shared" si="1"/>
        <v>9</v>
      </c>
      <c r="N39" s="200"/>
      <c r="O39" s="200"/>
      <c r="P39" s="200"/>
      <c r="Q39" s="200"/>
    </row>
    <row r="40" spans="1:17" ht="18" customHeight="1" thickBot="1">
      <c r="A40" s="22" t="s">
        <v>21</v>
      </c>
      <c r="B40" s="13"/>
      <c r="C40" s="84">
        <v>13</v>
      </c>
      <c r="D40" s="84"/>
      <c r="E40" s="84"/>
      <c r="F40" s="25">
        <f t="shared" si="0"/>
        <v>13</v>
      </c>
      <c r="G40" s="19">
        <v>12</v>
      </c>
      <c r="H40" s="18"/>
      <c r="I40" s="18"/>
      <c r="J40" s="18"/>
      <c r="K40" s="18">
        <v>1</v>
      </c>
      <c r="L40" s="18"/>
      <c r="M40" s="27">
        <f t="shared" si="1"/>
        <v>13</v>
      </c>
      <c r="N40" s="200"/>
      <c r="O40" s="200"/>
      <c r="P40" s="200"/>
      <c r="Q40" s="200"/>
    </row>
    <row r="41" spans="1:17" ht="18" customHeight="1" thickBot="1">
      <c r="A41" s="23" t="s">
        <v>28</v>
      </c>
      <c r="B41" s="13"/>
      <c r="C41" s="84"/>
      <c r="D41" s="84"/>
      <c r="E41" s="84"/>
      <c r="F41" s="25">
        <f t="shared" si="0"/>
        <v>0</v>
      </c>
      <c r="G41" s="19">
        <v>1</v>
      </c>
      <c r="H41" s="18"/>
      <c r="I41" s="18"/>
      <c r="J41" s="18"/>
      <c r="K41" s="18"/>
      <c r="L41" s="18"/>
      <c r="M41" s="27">
        <f t="shared" si="1"/>
        <v>1</v>
      </c>
      <c r="N41" s="199" t="s">
        <v>53</v>
      </c>
      <c r="O41" s="200"/>
      <c r="P41" s="200"/>
      <c r="Q41" s="200"/>
    </row>
    <row r="42" spans="1:17" ht="18" customHeight="1" thickBot="1">
      <c r="A42" s="23" t="s">
        <v>29</v>
      </c>
      <c r="B42" s="13"/>
      <c r="C42" s="84"/>
      <c r="D42" s="84"/>
      <c r="E42" s="84"/>
      <c r="F42" s="25">
        <f t="shared" si="0"/>
        <v>0</v>
      </c>
      <c r="G42" s="19"/>
      <c r="H42" s="18"/>
      <c r="I42" s="18"/>
      <c r="J42" s="18"/>
      <c r="K42" s="18"/>
      <c r="L42" s="18"/>
      <c r="M42" s="27">
        <f t="shared" si="1"/>
        <v>0</v>
      </c>
      <c r="N42" s="200"/>
      <c r="O42" s="200"/>
      <c r="P42" s="200"/>
      <c r="Q42" s="200"/>
    </row>
    <row r="43" spans="1:17" ht="18" customHeight="1" thickBot="1">
      <c r="A43" s="23" t="s">
        <v>32</v>
      </c>
      <c r="B43" s="13"/>
      <c r="C43" s="84"/>
      <c r="D43" s="84"/>
      <c r="E43" s="84"/>
      <c r="F43" s="25">
        <f t="shared" si="0"/>
        <v>0</v>
      </c>
      <c r="G43" s="19">
        <v>1</v>
      </c>
      <c r="H43" s="18"/>
      <c r="I43" s="18"/>
      <c r="J43" s="18"/>
      <c r="K43" s="18"/>
      <c r="L43" s="18"/>
      <c r="M43" s="27">
        <f t="shared" si="1"/>
        <v>1</v>
      </c>
      <c r="N43" s="200"/>
      <c r="O43" s="200"/>
      <c r="P43" s="200"/>
      <c r="Q43" s="200"/>
    </row>
    <row r="44" spans="1:17" ht="18" customHeight="1" thickBot="1">
      <c r="A44" s="23" t="s">
        <v>30</v>
      </c>
      <c r="B44" s="13"/>
      <c r="C44" s="84"/>
      <c r="D44" s="84"/>
      <c r="E44" s="84"/>
      <c r="F44" s="25">
        <f t="shared" si="0"/>
        <v>0</v>
      </c>
      <c r="G44" s="19">
        <v>2</v>
      </c>
      <c r="H44" s="18"/>
      <c r="I44" s="18"/>
      <c r="J44" s="18"/>
      <c r="K44" s="18"/>
      <c r="L44" s="18"/>
      <c r="M44" s="27">
        <f t="shared" si="1"/>
        <v>2</v>
      </c>
      <c r="N44" s="200"/>
      <c r="O44" s="200"/>
      <c r="P44" s="200"/>
      <c r="Q44" s="200"/>
    </row>
    <row r="45" spans="1:17" ht="17.25" thickBot="1">
      <c r="A45" s="13" t="s">
        <v>51</v>
      </c>
      <c r="B45" s="84"/>
      <c r="C45" s="84"/>
      <c r="D45" s="84"/>
      <c r="E45" s="84"/>
      <c r="F45" s="13">
        <f>SUM(F6:F40)</f>
        <v>524</v>
      </c>
      <c r="G45" s="84"/>
      <c r="H45" s="84"/>
      <c r="I45" s="84"/>
      <c r="J45" s="84"/>
      <c r="K45" s="28">
        <f>SUM(K27:K40)</f>
        <v>20</v>
      </c>
      <c r="L45" s="84"/>
      <c r="M45" s="29"/>
      <c r="N45" s="229"/>
      <c r="O45" s="230"/>
      <c r="P45" s="230"/>
      <c r="Q45" s="230"/>
    </row>
    <row r="46" spans="1:17" ht="17.25" thickBot="1">
      <c r="A46" s="4"/>
      <c r="B46" s="86"/>
      <c r="F46" s="4"/>
      <c r="G46" s="86"/>
      <c r="M46" s="1"/>
      <c r="P46"/>
    </row>
    <row r="47" spans="1:17" ht="23.25" customHeight="1" thickBot="1">
      <c r="A47" s="204" t="s">
        <v>64</v>
      </c>
      <c r="B47" s="205" t="s">
        <v>3</v>
      </c>
      <c r="C47" s="205"/>
      <c r="D47" s="205"/>
      <c r="E47" s="205"/>
      <c r="F47" s="205"/>
      <c r="G47" s="205" t="s">
        <v>4</v>
      </c>
      <c r="H47" s="205"/>
      <c r="I47" s="205"/>
      <c r="J47" s="205"/>
      <c r="K47" s="205"/>
      <c r="L47" s="205"/>
      <c r="M47" s="205"/>
      <c r="N47" s="231" t="s">
        <v>5</v>
      </c>
      <c r="O47" s="206"/>
      <c r="P47" s="206"/>
      <c r="Q47" s="206"/>
    </row>
    <row r="48" spans="1:17" s="3" customFormat="1" ht="27.75" customHeight="1" thickBot="1">
      <c r="A48" s="204"/>
      <c r="B48" s="13" t="s">
        <v>33</v>
      </c>
      <c r="C48" s="14" t="s">
        <v>61</v>
      </c>
      <c r="D48" s="14" t="s">
        <v>62</v>
      </c>
      <c r="E48" s="14" t="s">
        <v>42</v>
      </c>
      <c r="F48" s="24" t="s">
        <v>9</v>
      </c>
      <c r="G48" s="15" t="s">
        <v>61</v>
      </c>
      <c r="H48" s="14" t="s">
        <v>62</v>
      </c>
      <c r="I48" s="14" t="s">
        <v>11</v>
      </c>
      <c r="J48" s="14" t="s">
        <v>42</v>
      </c>
      <c r="K48" s="14" t="s">
        <v>12</v>
      </c>
      <c r="L48" s="14" t="s">
        <v>13</v>
      </c>
      <c r="M48" s="26" t="s">
        <v>9</v>
      </c>
      <c r="N48" s="221"/>
      <c r="O48" s="232"/>
      <c r="P48" s="232"/>
      <c r="Q48" s="232"/>
    </row>
    <row r="49" spans="1:17" ht="17.25" thickBot="1">
      <c r="A49" s="31" t="s">
        <v>80</v>
      </c>
      <c r="B49" s="85">
        <v>3</v>
      </c>
      <c r="C49" s="84"/>
      <c r="D49" s="84"/>
      <c r="E49" s="84"/>
      <c r="F49" s="13">
        <f t="shared" ref="F49:F53" si="2">SUM(B49:E49)</f>
        <v>3</v>
      </c>
      <c r="G49" s="13"/>
      <c r="H49" s="84">
        <v>3</v>
      </c>
      <c r="I49" s="84"/>
      <c r="J49" s="84"/>
      <c r="K49" s="84"/>
      <c r="L49" s="84"/>
      <c r="M49" s="85">
        <f t="shared" ref="M49:M53" si="3">G49+H49+I49+J49+K49+L49</f>
        <v>3</v>
      </c>
      <c r="N49" s="225"/>
      <c r="O49" s="223"/>
      <c r="P49" s="223"/>
      <c r="Q49" s="224"/>
    </row>
    <row r="50" spans="1:17" ht="17.25" thickBot="1">
      <c r="A50" s="31" t="s">
        <v>72</v>
      </c>
      <c r="B50" s="85">
        <v>11</v>
      </c>
      <c r="C50" s="84">
        <v>1</v>
      </c>
      <c r="D50" s="84">
        <v>8</v>
      </c>
      <c r="E50" s="84"/>
      <c r="F50" s="13">
        <f t="shared" si="2"/>
        <v>20</v>
      </c>
      <c r="G50" s="13">
        <v>1</v>
      </c>
      <c r="H50" s="84">
        <v>10</v>
      </c>
      <c r="I50" s="84">
        <v>1</v>
      </c>
      <c r="J50" s="84"/>
      <c r="K50" s="84"/>
      <c r="L50" s="84"/>
      <c r="M50" s="85">
        <f t="shared" si="3"/>
        <v>12</v>
      </c>
      <c r="N50" s="225"/>
      <c r="O50" s="223"/>
      <c r="P50" s="223"/>
      <c r="Q50" s="224"/>
    </row>
    <row r="51" spans="1:17" ht="17.25" thickBot="1">
      <c r="A51" s="31" t="s">
        <v>60</v>
      </c>
      <c r="B51" s="85">
        <v>11</v>
      </c>
      <c r="C51" s="84"/>
      <c r="D51" s="84"/>
      <c r="E51" s="84"/>
      <c r="F51" s="13">
        <f t="shared" si="2"/>
        <v>11</v>
      </c>
      <c r="G51" s="13"/>
      <c r="H51" s="84">
        <v>3</v>
      </c>
      <c r="I51" s="84"/>
      <c r="J51" s="84"/>
      <c r="K51" s="84"/>
      <c r="L51" s="84"/>
      <c r="M51" s="85">
        <f t="shared" si="3"/>
        <v>3</v>
      </c>
      <c r="N51" s="225"/>
      <c r="O51" s="225"/>
      <c r="P51" s="225"/>
      <c r="Q51" s="224"/>
    </row>
    <row r="52" spans="1:17" ht="17.25" thickBot="1">
      <c r="A52" s="31" t="s">
        <v>74</v>
      </c>
      <c r="B52" s="85"/>
      <c r="C52" s="84"/>
      <c r="D52" s="84"/>
      <c r="E52" s="84"/>
      <c r="F52" s="13">
        <f t="shared" si="2"/>
        <v>0</v>
      </c>
      <c r="G52" s="13"/>
      <c r="H52" s="84"/>
      <c r="I52" s="84"/>
      <c r="J52" s="84">
        <v>30</v>
      </c>
      <c r="K52" s="84"/>
      <c r="L52" s="84"/>
      <c r="M52" s="85">
        <f t="shared" si="3"/>
        <v>30</v>
      </c>
      <c r="N52" s="225"/>
      <c r="O52" s="223"/>
      <c r="P52" s="223"/>
      <c r="Q52" s="224"/>
    </row>
    <row r="53" spans="1:17" ht="17.25" thickBot="1">
      <c r="A53" s="31" t="s">
        <v>65</v>
      </c>
      <c r="B53" s="13">
        <v>7</v>
      </c>
      <c r="C53" s="84"/>
      <c r="D53" s="84">
        <v>8</v>
      </c>
      <c r="E53" s="84"/>
      <c r="F53" s="13">
        <f t="shared" si="2"/>
        <v>15</v>
      </c>
      <c r="G53" s="13"/>
      <c r="H53" s="84">
        <v>3</v>
      </c>
      <c r="I53" s="84"/>
      <c r="J53" s="84"/>
      <c r="K53" s="84"/>
      <c r="L53" s="84">
        <f>SUM(L49:L52)</f>
        <v>0</v>
      </c>
      <c r="M53" s="85">
        <f t="shared" si="3"/>
        <v>3</v>
      </c>
      <c r="N53" s="227"/>
      <c r="O53" s="227"/>
      <c r="P53" s="227"/>
      <c r="Q53" s="228"/>
    </row>
    <row r="54" spans="1:17" ht="17.25" thickBot="1">
      <c r="A54" s="83" t="s">
        <v>9</v>
      </c>
      <c r="B54" s="13"/>
      <c r="C54" s="84"/>
      <c r="D54" s="84"/>
      <c r="E54" s="84"/>
      <c r="F54" s="13">
        <f>SUM(F49:F53)</f>
        <v>49</v>
      </c>
      <c r="G54" s="13"/>
      <c r="H54" s="84"/>
      <c r="I54" s="84"/>
      <c r="J54" s="84"/>
      <c r="K54" s="84"/>
      <c r="L54" s="84"/>
      <c r="M54" s="84">
        <f>SUM(M49:M53)</f>
        <v>51</v>
      </c>
    </row>
    <row r="55" spans="1:17">
      <c r="K55" s="82"/>
    </row>
    <row r="59" spans="1:17">
      <c r="K59" s="82"/>
    </row>
  </sheetData>
  <mergeCells count="18">
    <mergeCell ref="A47:A48"/>
    <mergeCell ref="B47:F47"/>
    <mergeCell ref="G47:M47"/>
    <mergeCell ref="N47:Q48"/>
    <mergeCell ref="N49:Q53"/>
    <mergeCell ref="N41:Q44"/>
    <mergeCell ref="N45:Q45"/>
    <mergeCell ref="A1:M2"/>
    <mergeCell ref="N2:N3"/>
    <mergeCell ref="A4:A5"/>
    <mergeCell ref="B4:F4"/>
    <mergeCell ref="G4:M4"/>
    <mergeCell ref="N4:Q5"/>
    <mergeCell ref="N6:Q10"/>
    <mergeCell ref="N11:Q11"/>
    <mergeCell ref="N12:Q18"/>
    <mergeCell ref="N19:Q23"/>
    <mergeCell ref="N27:Q40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62"/>
  <sheetViews>
    <sheetView topLeftCell="A40" zoomScale="115" zoomScaleNormal="115" workbookViewId="0">
      <selection activeCell="O66" sqref="O66"/>
    </sheetView>
  </sheetViews>
  <sheetFormatPr defaultRowHeight="16.5"/>
  <cols>
    <col min="1" max="1" width="26.875" style="2" customWidth="1"/>
    <col min="2" max="2" width="6.625" style="4" customWidth="1"/>
    <col min="3" max="6" width="6.625" style="91" customWidth="1"/>
    <col min="7" max="7" width="7.625" style="4" customWidth="1"/>
    <col min="8" max="8" width="7.75" style="91" customWidth="1"/>
    <col min="9" max="10" width="6.625" style="91" customWidth="1"/>
    <col min="11" max="11" width="9.25" style="91" customWidth="1"/>
    <col min="12" max="13" width="6.625" style="91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99</v>
      </c>
      <c r="B3" s="10"/>
      <c r="C3" s="87"/>
      <c r="D3" s="87"/>
      <c r="E3" s="87"/>
      <c r="F3" s="87"/>
      <c r="G3" s="10"/>
      <c r="H3" s="87"/>
      <c r="I3" s="87"/>
      <c r="J3" s="87"/>
      <c r="K3" s="87"/>
      <c r="L3" s="87"/>
      <c r="M3" s="87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89"/>
      <c r="D6" s="89"/>
      <c r="E6" s="89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89">
        <v>3</v>
      </c>
      <c r="D7" s="89"/>
      <c r="E7" s="89"/>
      <c r="F7" s="25">
        <f t="shared" ref="F7:F47" si="0">SUM(B7:E7)</f>
        <v>3</v>
      </c>
      <c r="G7" s="17"/>
      <c r="H7" s="18"/>
      <c r="I7" s="18"/>
      <c r="J7" s="18">
        <v>3</v>
      </c>
      <c r="K7" s="18"/>
      <c r="L7" s="18"/>
      <c r="M7" s="27">
        <f t="shared" ref="M7:M47" si="1">SUM(G7:L7)</f>
        <v>3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89"/>
      <c r="D8" s="89"/>
      <c r="E8" s="89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89"/>
      <c r="D9" s="89"/>
      <c r="E9" s="89"/>
      <c r="F9" s="25">
        <f t="shared" si="0"/>
        <v>0</v>
      </c>
      <c r="G9" s="19"/>
      <c r="H9" s="18"/>
      <c r="I9" s="18"/>
      <c r="J9" s="18"/>
      <c r="K9" s="18"/>
      <c r="L9" s="18"/>
      <c r="M9" s="27">
        <f t="shared" si="1"/>
        <v>0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89">
        <v>8</v>
      </c>
      <c r="D10" s="89"/>
      <c r="E10" s="89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00"/>
      <c r="O10" s="200"/>
      <c r="P10" s="200"/>
      <c r="Q10" s="200"/>
    </row>
    <row r="11" spans="1:17" ht="18" customHeight="1" thickBot="1">
      <c r="A11" s="20" t="s">
        <v>14</v>
      </c>
      <c r="B11" s="13">
        <v>75</v>
      </c>
      <c r="C11" s="89">
        <v>12</v>
      </c>
      <c r="D11" s="89"/>
      <c r="E11" s="89"/>
      <c r="F11" s="25">
        <f t="shared" si="0"/>
        <v>87</v>
      </c>
      <c r="G11" s="19">
        <v>8</v>
      </c>
      <c r="H11" s="18"/>
      <c r="I11" s="18"/>
      <c r="J11" s="18"/>
      <c r="K11" s="18"/>
      <c r="L11" s="18">
        <v>14</v>
      </c>
      <c r="M11" s="27">
        <f t="shared" si="1"/>
        <v>22</v>
      </c>
      <c r="N11" s="199" t="s">
        <v>55</v>
      </c>
      <c r="O11" s="200"/>
      <c r="P11" s="200"/>
      <c r="Q11" s="200"/>
    </row>
    <row r="12" spans="1:17" ht="18" customHeight="1" thickBot="1">
      <c r="A12" s="20" t="s">
        <v>15</v>
      </c>
      <c r="B12" s="13"/>
      <c r="C12" s="89">
        <v>14</v>
      </c>
      <c r="D12" s="89"/>
      <c r="E12" s="89"/>
      <c r="F12" s="25">
        <f t="shared" si="0"/>
        <v>14</v>
      </c>
      <c r="G12" s="19">
        <v>14</v>
      </c>
      <c r="H12" s="18"/>
      <c r="I12" s="18"/>
      <c r="J12" s="18"/>
      <c r="K12" s="18"/>
      <c r="L12" s="18"/>
      <c r="M12" s="27">
        <f t="shared" si="1"/>
        <v>14</v>
      </c>
      <c r="N12" s="199" t="s">
        <v>54</v>
      </c>
      <c r="O12" s="200"/>
      <c r="P12" s="200"/>
      <c r="Q12" s="200"/>
    </row>
    <row r="13" spans="1:17" ht="18" customHeight="1" thickBot="1">
      <c r="A13" s="20" t="s">
        <v>16</v>
      </c>
      <c r="B13" s="13"/>
      <c r="C13" s="89">
        <v>12</v>
      </c>
      <c r="D13" s="89"/>
      <c r="E13" s="89"/>
      <c r="F13" s="25">
        <f t="shared" si="0"/>
        <v>12</v>
      </c>
      <c r="G13" s="19">
        <v>12</v>
      </c>
      <c r="H13" s="18"/>
      <c r="I13" s="18"/>
      <c r="J13" s="18"/>
      <c r="K13" s="18"/>
      <c r="L13" s="18"/>
      <c r="M13" s="27">
        <f t="shared" si="1"/>
        <v>12</v>
      </c>
      <c r="N13" s="200"/>
      <c r="O13" s="200"/>
      <c r="P13" s="200"/>
      <c r="Q13" s="200"/>
    </row>
    <row r="14" spans="1:17" ht="18" customHeight="1" thickBot="1">
      <c r="A14" s="20" t="s">
        <v>17</v>
      </c>
      <c r="B14" s="13"/>
      <c r="C14" s="89">
        <v>4</v>
      </c>
      <c r="D14" s="89"/>
      <c r="E14" s="89"/>
      <c r="F14" s="25">
        <f t="shared" si="0"/>
        <v>4</v>
      </c>
      <c r="G14" s="19">
        <v>1</v>
      </c>
      <c r="H14" s="18"/>
      <c r="I14" s="18"/>
      <c r="J14" s="18">
        <v>3</v>
      </c>
      <c r="K14" s="18"/>
      <c r="L14" s="18"/>
      <c r="M14" s="27">
        <f t="shared" si="1"/>
        <v>4</v>
      </c>
      <c r="N14" s="200"/>
      <c r="O14" s="200"/>
      <c r="P14" s="200"/>
      <c r="Q14" s="200"/>
    </row>
    <row r="15" spans="1:17" ht="18" customHeight="1" thickBot="1">
      <c r="A15" s="20" t="s">
        <v>18</v>
      </c>
      <c r="B15" s="13"/>
      <c r="C15" s="89">
        <v>6</v>
      </c>
      <c r="D15" s="89"/>
      <c r="E15" s="89"/>
      <c r="F15" s="25">
        <f t="shared" si="0"/>
        <v>6</v>
      </c>
      <c r="G15" s="19">
        <v>6</v>
      </c>
      <c r="H15" s="18"/>
      <c r="I15" s="18"/>
      <c r="J15" s="18"/>
      <c r="K15" s="18"/>
      <c r="L15" s="18"/>
      <c r="M15" s="27">
        <f t="shared" si="1"/>
        <v>6</v>
      </c>
      <c r="N15" s="200"/>
      <c r="O15" s="200"/>
      <c r="P15" s="200"/>
      <c r="Q15" s="200"/>
    </row>
    <row r="16" spans="1:17" ht="18" customHeight="1" thickBot="1">
      <c r="A16" s="20" t="s">
        <v>31</v>
      </c>
      <c r="B16" s="13"/>
      <c r="C16" s="89">
        <v>16</v>
      </c>
      <c r="D16" s="89"/>
      <c r="E16" s="89"/>
      <c r="F16" s="25">
        <f t="shared" si="0"/>
        <v>16</v>
      </c>
      <c r="G16" s="19">
        <v>9</v>
      </c>
      <c r="H16" s="18"/>
      <c r="I16" s="18"/>
      <c r="J16" s="18">
        <v>7</v>
      </c>
      <c r="K16" s="18"/>
      <c r="L16" s="18"/>
      <c r="M16" s="27">
        <f t="shared" si="1"/>
        <v>16</v>
      </c>
      <c r="N16" s="200"/>
      <c r="O16" s="200"/>
      <c r="P16" s="200"/>
      <c r="Q16" s="200"/>
    </row>
    <row r="17" spans="1:17" ht="18" customHeight="1" thickBot="1">
      <c r="A17" s="20" t="s">
        <v>38</v>
      </c>
      <c r="B17" s="13"/>
      <c r="C17" s="89">
        <v>1</v>
      </c>
      <c r="D17" s="89"/>
      <c r="E17" s="89"/>
      <c r="F17" s="25">
        <f t="shared" si="0"/>
        <v>1</v>
      </c>
      <c r="G17" s="19"/>
      <c r="H17" s="18"/>
      <c r="I17" s="18"/>
      <c r="J17" s="18">
        <v>1</v>
      </c>
      <c r="K17" s="18"/>
      <c r="L17" s="18"/>
      <c r="M17" s="27">
        <f t="shared" si="1"/>
        <v>1</v>
      </c>
      <c r="N17" s="200"/>
      <c r="O17" s="200"/>
      <c r="P17" s="200"/>
      <c r="Q17" s="200"/>
    </row>
    <row r="18" spans="1:17" ht="18" customHeight="1" thickBot="1">
      <c r="A18" s="20" t="s">
        <v>37</v>
      </c>
      <c r="B18" s="13"/>
      <c r="C18" s="89">
        <v>3</v>
      </c>
      <c r="D18" s="89"/>
      <c r="E18" s="89"/>
      <c r="F18" s="25">
        <f t="shared" si="0"/>
        <v>3</v>
      </c>
      <c r="G18" s="19">
        <v>1</v>
      </c>
      <c r="H18" s="18"/>
      <c r="I18" s="18"/>
      <c r="J18" s="18">
        <v>2</v>
      </c>
      <c r="K18" s="18"/>
      <c r="L18" s="18"/>
      <c r="M18" s="27">
        <f t="shared" si="1"/>
        <v>3</v>
      </c>
      <c r="N18" s="200"/>
      <c r="O18" s="200"/>
      <c r="P18" s="200"/>
      <c r="Q18" s="200"/>
    </row>
    <row r="19" spans="1:17" ht="18" customHeight="1" thickBot="1">
      <c r="A19" s="20" t="s">
        <v>25</v>
      </c>
      <c r="B19" s="13"/>
      <c r="C19" s="89">
        <v>12</v>
      </c>
      <c r="D19" s="89"/>
      <c r="E19" s="89"/>
      <c r="F19" s="25">
        <f t="shared" si="0"/>
        <v>12</v>
      </c>
      <c r="G19" s="19">
        <v>12</v>
      </c>
      <c r="H19" s="18"/>
      <c r="I19" s="18"/>
      <c r="J19" s="18"/>
      <c r="K19" s="18"/>
      <c r="L19" s="18"/>
      <c r="M19" s="27">
        <f t="shared" si="1"/>
        <v>12</v>
      </c>
      <c r="N19" s="200"/>
      <c r="O19" s="200"/>
      <c r="P19" s="200"/>
      <c r="Q19" s="200"/>
    </row>
    <row r="20" spans="1:17" ht="18" customHeight="1" thickBot="1">
      <c r="A20" s="21" t="s">
        <v>20</v>
      </c>
      <c r="B20" s="13"/>
      <c r="C20" s="89">
        <v>6</v>
      </c>
      <c r="D20" s="89"/>
      <c r="E20" s="89"/>
      <c r="F20" s="25">
        <f t="shared" si="0"/>
        <v>6</v>
      </c>
      <c r="G20" s="19">
        <v>6</v>
      </c>
      <c r="H20" s="18"/>
      <c r="I20" s="18"/>
      <c r="J20" s="18"/>
      <c r="K20" s="18"/>
      <c r="L20" s="18"/>
      <c r="M20" s="27">
        <f t="shared" si="1"/>
        <v>6</v>
      </c>
      <c r="N20" s="208" t="s">
        <v>35</v>
      </c>
      <c r="O20" s="209"/>
      <c r="P20" s="209"/>
      <c r="Q20" s="210"/>
    </row>
    <row r="21" spans="1:17" ht="18" customHeight="1" thickBot="1">
      <c r="A21" s="21" t="s">
        <v>69</v>
      </c>
      <c r="B21" s="13">
        <v>32</v>
      </c>
      <c r="C21" s="89">
        <v>12</v>
      </c>
      <c r="D21" s="89"/>
      <c r="E21" s="89"/>
      <c r="F21" s="25">
        <f t="shared" si="0"/>
        <v>44</v>
      </c>
      <c r="G21" s="19">
        <v>6</v>
      </c>
      <c r="H21" s="18"/>
      <c r="I21" s="18"/>
      <c r="J21" s="18"/>
      <c r="K21" s="18"/>
      <c r="L21" s="18"/>
      <c r="M21" s="27">
        <f t="shared" si="1"/>
        <v>6</v>
      </c>
      <c r="N21" s="211"/>
      <c r="O21" s="212"/>
      <c r="P21" s="212"/>
      <c r="Q21" s="213"/>
    </row>
    <row r="22" spans="1:17" ht="18" customHeight="1" thickBot="1">
      <c r="A22" s="21" t="s">
        <v>70</v>
      </c>
      <c r="B22" s="13">
        <v>4</v>
      </c>
      <c r="C22" s="89">
        <v>9</v>
      </c>
      <c r="D22" s="89"/>
      <c r="E22" s="89"/>
      <c r="F22" s="25">
        <f t="shared" si="0"/>
        <v>13</v>
      </c>
      <c r="G22" s="19">
        <v>1</v>
      </c>
      <c r="H22" s="18"/>
      <c r="I22" s="18"/>
      <c r="J22" s="18"/>
      <c r="K22" s="18"/>
      <c r="L22" s="18"/>
      <c r="M22" s="27">
        <f t="shared" si="1"/>
        <v>1</v>
      </c>
      <c r="N22" s="211"/>
      <c r="O22" s="212"/>
      <c r="P22" s="212"/>
      <c r="Q22" s="213"/>
    </row>
    <row r="23" spans="1:17" ht="18" customHeight="1" thickBot="1">
      <c r="A23" s="21" t="s">
        <v>57</v>
      </c>
      <c r="B23" s="13">
        <v>103</v>
      </c>
      <c r="C23" s="89"/>
      <c r="D23" s="89"/>
      <c r="E23" s="89"/>
      <c r="F23" s="25">
        <f t="shared" si="0"/>
        <v>103</v>
      </c>
      <c r="G23" s="19">
        <v>21</v>
      </c>
      <c r="H23" s="18"/>
      <c r="I23" s="18"/>
      <c r="J23" s="18"/>
      <c r="K23" s="18"/>
      <c r="L23" s="18"/>
      <c r="M23" s="27">
        <f t="shared" si="1"/>
        <v>21</v>
      </c>
      <c r="N23" s="214"/>
      <c r="O23" s="215"/>
      <c r="P23" s="215"/>
      <c r="Q23" s="216"/>
    </row>
    <row r="24" spans="1:17" ht="18" customHeight="1" thickBot="1">
      <c r="A24" s="21" t="s">
        <v>77</v>
      </c>
      <c r="B24" s="13">
        <v>19</v>
      </c>
      <c r="C24" s="89"/>
      <c r="D24" s="89"/>
      <c r="E24" s="89"/>
      <c r="F24" s="25">
        <f t="shared" si="0"/>
        <v>19</v>
      </c>
      <c r="G24" s="19">
        <v>3</v>
      </c>
      <c r="H24" s="18"/>
      <c r="I24" s="18"/>
      <c r="J24" s="18"/>
      <c r="K24" s="18"/>
      <c r="L24" s="18"/>
      <c r="M24" s="27">
        <f t="shared" si="1"/>
        <v>3</v>
      </c>
      <c r="N24" s="217"/>
      <c r="O24" s="218"/>
      <c r="P24" s="218"/>
      <c r="Q24" s="219"/>
    </row>
    <row r="25" spans="1:17" ht="18" customHeight="1" thickBot="1">
      <c r="A25" s="21" t="s">
        <v>100</v>
      </c>
      <c r="B25" s="13"/>
      <c r="C25" s="96"/>
      <c r="D25" s="96"/>
      <c r="E25" s="96"/>
      <c r="F25" s="25"/>
      <c r="G25" s="19">
        <v>1</v>
      </c>
      <c r="H25" s="18"/>
      <c r="I25" s="18"/>
      <c r="J25" s="18"/>
      <c r="K25" s="18"/>
      <c r="L25" s="18"/>
      <c r="M25" s="27">
        <f t="shared" si="1"/>
        <v>1</v>
      </c>
      <c r="N25" s="97"/>
      <c r="O25" s="98"/>
      <c r="P25" s="98"/>
      <c r="Q25" s="99"/>
    </row>
    <row r="26" spans="1:17" ht="18" customHeight="1" thickBot="1">
      <c r="A26" s="21" t="s">
        <v>101</v>
      </c>
      <c r="B26" s="13"/>
      <c r="C26" s="96"/>
      <c r="D26" s="96"/>
      <c r="E26" s="96"/>
      <c r="F26" s="25"/>
      <c r="G26" s="19">
        <v>1</v>
      </c>
      <c r="H26" s="18"/>
      <c r="I26" s="18"/>
      <c r="J26" s="18"/>
      <c r="K26" s="18"/>
      <c r="L26" s="18"/>
      <c r="M26" s="27">
        <f t="shared" si="1"/>
        <v>1</v>
      </c>
      <c r="N26" s="97"/>
      <c r="O26" s="98"/>
      <c r="P26" s="98"/>
      <c r="Q26" s="99"/>
    </row>
    <row r="27" spans="1:17" ht="18" customHeight="1" thickBot="1">
      <c r="A27" s="21" t="s">
        <v>102</v>
      </c>
      <c r="B27" s="13"/>
      <c r="C27" s="96"/>
      <c r="D27" s="96"/>
      <c r="E27" s="96"/>
      <c r="F27" s="25"/>
      <c r="G27" s="19">
        <v>4</v>
      </c>
      <c r="H27" s="18"/>
      <c r="I27" s="18"/>
      <c r="J27" s="18"/>
      <c r="K27" s="18"/>
      <c r="L27" s="18"/>
      <c r="M27" s="27">
        <f t="shared" si="1"/>
        <v>4</v>
      </c>
      <c r="N27" s="97"/>
      <c r="O27" s="98"/>
      <c r="P27" s="98"/>
      <c r="Q27" s="99"/>
    </row>
    <row r="28" spans="1:17" ht="18" customHeight="1" thickBot="1">
      <c r="A28" s="21" t="s">
        <v>103</v>
      </c>
      <c r="B28" s="13"/>
      <c r="C28" s="96"/>
      <c r="D28" s="96"/>
      <c r="E28" s="96"/>
      <c r="F28" s="25"/>
      <c r="G28" s="19">
        <v>8</v>
      </c>
      <c r="H28" s="18"/>
      <c r="I28" s="18"/>
      <c r="J28" s="18"/>
      <c r="K28" s="18"/>
      <c r="L28" s="18"/>
      <c r="M28" s="27">
        <f t="shared" si="1"/>
        <v>8</v>
      </c>
      <c r="N28" s="97"/>
      <c r="O28" s="98"/>
      <c r="P28" s="98"/>
      <c r="Q28" s="99"/>
    </row>
    <row r="29" spans="1:17" ht="18" customHeight="1" thickBot="1">
      <c r="A29" s="22" t="s">
        <v>23</v>
      </c>
      <c r="B29" s="13"/>
      <c r="C29" s="89">
        <v>7</v>
      </c>
      <c r="D29" s="89"/>
      <c r="E29" s="89"/>
      <c r="F29" s="25">
        <f t="shared" si="0"/>
        <v>7</v>
      </c>
      <c r="G29" s="19">
        <v>7</v>
      </c>
      <c r="H29" s="18"/>
      <c r="I29" s="18"/>
      <c r="J29" s="18"/>
      <c r="K29" s="18"/>
      <c r="L29" s="18"/>
      <c r="M29" s="27">
        <f t="shared" si="1"/>
        <v>7</v>
      </c>
      <c r="N29" s="208" t="s">
        <v>52</v>
      </c>
      <c r="O29" s="209"/>
      <c r="P29" s="209"/>
      <c r="Q29" s="210"/>
    </row>
    <row r="30" spans="1:17" ht="18" customHeight="1" thickBot="1">
      <c r="A30" s="22" t="s">
        <v>85</v>
      </c>
      <c r="B30" s="13"/>
      <c r="C30" s="89">
        <v>8</v>
      </c>
      <c r="D30" s="89"/>
      <c r="E30" s="89"/>
      <c r="F30" s="25">
        <f t="shared" si="0"/>
        <v>8</v>
      </c>
      <c r="G30" s="19">
        <v>7</v>
      </c>
      <c r="H30" s="18"/>
      <c r="I30" s="18"/>
      <c r="J30" s="18"/>
      <c r="K30" s="18">
        <v>1</v>
      </c>
      <c r="L30" s="18"/>
      <c r="M30" s="27">
        <f t="shared" si="1"/>
        <v>8</v>
      </c>
      <c r="N30" s="214"/>
      <c r="O30" s="237"/>
      <c r="P30" s="237"/>
      <c r="Q30" s="216"/>
    </row>
    <row r="31" spans="1:17" ht="18" customHeight="1" thickBot="1">
      <c r="A31" s="22" t="s">
        <v>22</v>
      </c>
      <c r="B31" s="13"/>
      <c r="C31" s="89">
        <v>8</v>
      </c>
      <c r="D31" s="89"/>
      <c r="E31" s="89"/>
      <c r="F31" s="25">
        <f t="shared" si="0"/>
        <v>8</v>
      </c>
      <c r="G31" s="19">
        <v>4</v>
      </c>
      <c r="H31" s="18"/>
      <c r="I31" s="18"/>
      <c r="J31" s="18"/>
      <c r="K31" s="18">
        <v>4</v>
      </c>
      <c r="L31" s="18"/>
      <c r="M31" s="27">
        <f t="shared" si="1"/>
        <v>8</v>
      </c>
      <c r="N31" s="214"/>
      <c r="O31" s="237"/>
      <c r="P31" s="237"/>
      <c r="Q31" s="216"/>
    </row>
    <row r="32" spans="1:17" ht="18" customHeight="1" thickBot="1">
      <c r="A32" s="22" t="s">
        <v>26</v>
      </c>
      <c r="B32" s="13"/>
      <c r="C32" s="89">
        <v>13</v>
      </c>
      <c r="D32" s="89"/>
      <c r="E32" s="89"/>
      <c r="F32" s="25">
        <f t="shared" si="0"/>
        <v>13</v>
      </c>
      <c r="G32" s="19">
        <v>13</v>
      </c>
      <c r="H32" s="18"/>
      <c r="I32" s="18"/>
      <c r="J32" s="18"/>
      <c r="K32" s="18"/>
      <c r="L32" s="18"/>
      <c r="M32" s="27">
        <f t="shared" si="1"/>
        <v>13</v>
      </c>
      <c r="N32" s="214"/>
      <c r="O32" s="237"/>
      <c r="P32" s="237"/>
      <c r="Q32" s="216"/>
    </row>
    <row r="33" spans="1:17" ht="18" customHeight="1" thickBot="1">
      <c r="A33" s="22" t="s">
        <v>19</v>
      </c>
      <c r="B33" s="13"/>
      <c r="C33" s="89">
        <v>8</v>
      </c>
      <c r="D33" s="89"/>
      <c r="E33" s="89"/>
      <c r="F33" s="25">
        <f t="shared" si="0"/>
        <v>8</v>
      </c>
      <c r="G33" s="19">
        <v>8</v>
      </c>
      <c r="H33" s="18"/>
      <c r="I33" s="18"/>
      <c r="J33" s="18"/>
      <c r="K33" s="18"/>
      <c r="L33" s="18"/>
      <c r="M33" s="27">
        <f t="shared" si="1"/>
        <v>8</v>
      </c>
      <c r="N33" s="214"/>
      <c r="O33" s="237"/>
      <c r="P33" s="237"/>
      <c r="Q33" s="216"/>
    </row>
    <row r="34" spans="1:17" ht="18" customHeight="1" thickBot="1">
      <c r="A34" s="22" t="s">
        <v>27</v>
      </c>
      <c r="B34" s="13"/>
      <c r="C34" s="89">
        <v>12</v>
      </c>
      <c r="D34" s="89">
        <v>6</v>
      </c>
      <c r="E34" s="89"/>
      <c r="F34" s="25">
        <f t="shared" si="0"/>
        <v>18</v>
      </c>
      <c r="G34" s="19">
        <v>18</v>
      </c>
      <c r="H34" s="18"/>
      <c r="I34" s="18"/>
      <c r="J34" s="18"/>
      <c r="K34" s="18"/>
      <c r="L34" s="18"/>
      <c r="M34" s="27">
        <f t="shared" si="1"/>
        <v>18</v>
      </c>
      <c r="N34" s="214"/>
      <c r="O34" s="237"/>
      <c r="P34" s="237"/>
      <c r="Q34" s="216"/>
    </row>
    <row r="35" spans="1:17" ht="18" customHeight="1" thickBot="1">
      <c r="A35" s="22" t="s">
        <v>46</v>
      </c>
      <c r="B35" s="13"/>
      <c r="C35" s="89">
        <v>12</v>
      </c>
      <c r="D35" s="89"/>
      <c r="E35" s="89"/>
      <c r="F35" s="25">
        <f t="shared" si="0"/>
        <v>12</v>
      </c>
      <c r="G35" s="19">
        <v>4</v>
      </c>
      <c r="H35" s="18"/>
      <c r="I35" s="18">
        <v>2</v>
      </c>
      <c r="J35" s="18"/>
      <c r="K35" s="18">
        <v>6</v>
      </c>
      <c r="L35" s="18"/>
      <c r="M35" s="27">
        <f t="shared" si="1"/>
        <v>12</v>
      </c>
      <c r="N35" s="214"/>
      <c r="O35" s="237"/>
      <c r="P35" s="237"/>
      <c r="Q35" s="216"/>
    </row>
    <row r="36" spans="1:17" ht="18" customHeight="1" thickBot="1">
      <c r="A36" s="22" t="s">
        <v>36</v>
      </c>
      <c r="B36" s="13"/>
      <c r="C36" s="89">
        <v>15</v>
      </c>
      <c r="D36" s="89"/>
      <c r="E36" s="89"/>
      <c r="F36" s="25">
        <f t="shared" si="0"/>
        <v>15</v>
      </c>
      <c r="G36" s="19">
        <v>13</v>
      </c>
      <c r="H36" s="18"/>
      <c r="I36" s="18"/>
      <c r="J36" s="18"/>
      <c r="K36" s="18">
        <v>2</v>
      </c>
      <c r="L36" s="18"/>
      <c r="M36" s="27">
        <f t="shared" si="1"/>
        <v>15</v>
      </c>
      <c r="N36" s="214"/>
      <c r="O36" s="237"/>
      <c r="P36" s="237"/>
      <c r="Q36" s="216"/>
    </row>
    <row r="37" spans="1:17" ht="18" customHeight="1" thickBot="1">
      <c r="A37" s="22" t="s">
        <v>48</v>
      </c>
      <c r="B37" s="13"/>
      <c r="C37" s="89">
        <v>4</v>
      </c>
      <c r="D37" s="89">
        <v>3</v>
      </c>
      <c r="E37" s="89"/>
      <c r="F37" s="25">
        <f t="shared" si="0"/>
        <v>7</v>
      </c>
      <c r="G37" s="19">
        <v>4</v>
      </c>
      <c r="H37" s="18"/>
      <c r="I37" s="18"/>
      <c r="J37" s="18"/>
      <c r="K37" s="18">
        <v>3</v>
      </c>
      <c r="L37" s="18"/>
      <c r="M37" s="27">
        <f t="shared" si="1"/>
        <v>7</v>
      </c>
      <c r="N37" s="214"/>
      <c r="O37" s="237"/>
      <c r="P37" s="237"/>
      <c r="Q37" s="216"/>
    </row>
    <row r="38" spans="1:17" ht="18" customHeight="1" thickBot="1">
      <c r="A38" s="22" t="s">
        <v>47</v>
      </c>
      <c r="B38" s="13"/>
      <c r="C38" s="89">
        <v>6</v>
      </c>
      <c r="D38" s="89"/>
      <c r="E38" s="89"/>
      <c r="F38" s="25">
        <f t="shared" si="0"/>
        <v>6</v>
      </c>
      <c r="G38" s="19">
        <v>3</v>
      </c>
      <c r="H38" s="18"/>
      <c r="I38" s="18"/>
      <c r="J38" s="18"/>
      <c r="K38" s="18">
        <v>3</v>
      </c>
      <c r="L38" s="18"/>
      <c r="M38" s="27">
        <f t="shared" si="1"/>
        <v>6</v>
      </c>
      <c r="N38" s="214"/>
      <c r="O38" s="237"/>
      <c r="P38" s="237"/>
      <c r="Q38" s="216"/>
    </row>
    <row r="39" spans="1:17" ht="18" customHeight="1" thickBot="1">
      <c r="A39" s="22" t="s">
        <v>93</v>
      </c>
      <c r="B39" s="13"/>
      <c r="C39" s="89">
        <v>6</v>
      </c>
      <c r="D39" s="89"/>
      <c r="E39" s="89"/>
      <c r="F39" s="25">
        <f t="shared" si="0"/>
        <v>6</v>
      </c>
      <c r="G39" s="19">
        <v>6</v>
      </c>
      <c r="H39" s="18"/>
      <c r="I39" s="18"/>
      <c r="J39" s="18"/>
      <c r="K39" s="18"/>
      <c r="L39" s="18"/>
      <c r="M39" s="27">
        <f t="shared" si="1"/>
        <v>6</v>
      </c>
      <c r="N39" s="214"/>
      <c r="O39" s="237"/>
      <c r="P39" s="237"/>
      <c r="Q39" s="216"/>
    </row>
    <row r="40" spans="1:17" ht="18" customHeight="1" thickBot="1">
      <c r="A40" s="22" t="s">
        <v>68</v>
      </c>
      <c r="B40" s="13"/>
      <c r="C40" s="89">
        <v>9</v>
      </c>
      <c r="D40" s="89"/>
      <c r="E40" s="89"/>
      <c r="F40" s="25">
        <f t="shared" si="0"/>
        <v>9</v>
      </c>
      <c r="G40" s="19">
        <v>7</v>
      </c>
      <c r="H40" s="18"/>
      <c r="I40" s="18"/>
      <c r="J40" s="18"/>
      <c r="K40" s="18">
        <v>2</v>
      </c>
      <c r="L40" s="18"/>
      <c r="M40" s="27">
        <f t="shared" si="1"/>
        <v>9</v>
      </c>
      <c r="N40" s="214"/>
      <c r="O40" s="237"/>
      <c r="P40" s="237"/>
      <c r="Q40" s="216"/>
    </row>
    <row r="41" spans="1:17" ht="18" customHeight="1" thickBot="1">
      <c r="A41" s="22" t="s">
        <v>73</v>
      </c>
      <c r="B41" s="13"/>
      <c r="C41" s="89">
        <v>8</v>
      </c>
      <c r="D41" s="89">
        <v>5</v>
      </c>
      <c r="E41" s="89"/>
      <c r="F41" s="25">
        <f t="shared" si="0"/>
        <v>13</v>
      </c>
      <c r="G41" s="19">
        <v>13</v>
      </c>
      <c r="H41" s="18"/>
      <c r="I41" s="18"/>
      <c r="J41" s="18"/>
      <c r="K41" s="18"/>
      <c r="L41" s="18"/>
      <c r="M41" s="27">
        <f t="shared" si="1"/>
        <v>13</v>
      </c>
      <c r="N41" s="214"/>
      <c r="O41" s="237"/>
      <c r="P41" s="237"/>
      <c r="Q41" s="216"/>
    </row>
    <row r="42" spans="1:17" ht="18" customHeight="1" thickBot="1">
      <c r="A42" s="22" t="s">
        <v>21</v>
      </c>
      <c r="B42" s="13"/>
      <c r="C42" s="89">
        <v>10</v>
      </c>
      <c r="D42" s="89"/>
      <c r="E42" s="89"/>
      <c r="F42" s="25">
        <f t="shared" si="0"/>
        <v>10</v>
      </c>
      <c r="G42" s="19">
        <v>7</v>
      </c>
      <c r="H42" s="18"/>
      <c r="I42" s="18"/>
      <c r="J42" s="18"/>
      <c r="K42" s="18">
        <v>3</v>
      </c>
      <c r="L42" s="18"/>
      <c r="M42" s="27">
        <f t="shared" si="1"/>
        <v>10</v>
      </c>
      <c r="N42" s="214"/>
      <c r="O42" s="237"/>
      <c r="P42" s="237"/>
      <c r="Q42" s="216"/>
    </row>
    <row r="43" spans="1:17" ht="18" customHeight="1" thickBot="1">
      <c r="A43" s="22" t="s">
        <v>104</v>
      </c>
      <c r="B43" s="13"/>
      <c r="C43" s="96">
        <v>8</v>
      </c>
      <c r="D43" s="96"/>
      <c r="E43" s="96"/>
      <c r="F43" s="25">
        <f t="shared" si="0"/>
        <v>8</v>
      </c>
      <c r="G43" s="19">
        <v>6</v>
      </c>
      <c r="H43" s="18">
        <v>2</v>
      </c>
      <c r="I43" s="18"/>
      <c r="J43" s="18"/>
      <c r="K43" s="18"/>
      <c r="L43" s="18"/>
      <c r="M43" s="27">
        <f t="shared" si="1"/>
        <v>8</v>
      </c>
      <c r="N43" s="217"/>
      <c r="O43" s="218"/>
      <c r="P43" s="218"/>
      <c r="Q43" s="219"/>
    </row>
    <row r="44" spans="1:17" ht="18" customHeight="1" thickBot="1">
      <c r="A44" s="23" t="s">
        <v>28</v>
      </c>
      <c r="B44" s="13"/>
      <c r="C44" s="89"/>
      <c r="D44" s="89"/>
      <c r="E44" s="89"/>
      <c r="F44" s="25">
        <f t="shared" si="0"/>
        <v>0</v>
      </c>
      <c r="G44" s="19">
        <v>6</v>
      </c>
      <c r="H44" s="18"/>
      <c r="I44" s="18"/>
      <c r="J44" s="18"/>
      <c r="K44" s="18"/>
      <c r="L44" s="18"/>
      <c r="M44" s="27">
        <f t="shared" si="1"/>
        <v>6</v>
      </c>
      <c r="N44" s="199" t="s">
        <v>53</v>
      </c>
      <c r="O44" s="200"/>
      <c r="P44" s="200"/>
      <c r="Q44" s="200"/>
    </row>
    <row r="45" spans="1:17" ht="18" customHeight="1" thickBot="1">
      <c r="A45" s="23" t="s">
        <v>29</v>
      </c>
      <c r="B45" s="13"/>
      <c r="C45" s="89"/>
      <c r="D45" s="89"/>
      <c r="E45" s="89"/>
      <c r="F45" s="25">
        <f t="shared" si="0"/>
        <v>0</v>
      </c>
      <c r="G45" s="19">
        <v>4</v>
      </c>
      <c r="H45" s="18"/>
      <c r="I45" s="18"/>
      <c r="J45" s="18"/>
      <c r="K45" s="18"/>
      <c r="L45" s="18"/>
      <c r="M45" s="27">
        <f t="shared" si="1"/>
        <v>4</v>
      </c>
      <c r="N45" s="200"/>
      <c r="O45" s="200"/>
      <c r="P45" s="200"/>
      <c r="Q45" s="200"/>
    </row>
    <row r="46" spans="1:17" ht="18" customHeight="1" thickBot="1">
      <c r="A46" s="23" t="s">
        <v>32</v>
      </c>
      <c r="B46" s="13"/>
      <c r="C46" s="89"/>
      <c r="D46" s="89"/>
      <c r="E46" s="89"/>
      <c r="F46" s="25">
        <f t="shared" si="0"/>
        <v>0</v>
      </c>
      <c r="G46" s="19">
        <v>1</v>
      </c>
      <c r="H46" s="18"/>
      <c r="I46" s="18"/>
      <c r="J46" s="18"/>
      <c r="K46" s="18"/>
      <c r="L46" s="18"/>
      <c r="M46" s="27">
        <f t="shared" si="1"/>
        <v>1</v>
      </c>
      <c r="N46" s="200"/>
      <c r="O46" s="200"/>
      <c r="P46" s="200"/>
      <c r="Q46" s="200"/>
    </row>
    <row r="47" spans="1:17" ht="18" customHeight="1" thickBot="1">
      <c r="A47" s="23" t="s">
        <v>30</v>
      </c>
      <c r="B47" s="13"/>
      <c r="C47" s="89"/>
      <c r="D47" s="89"/>
      <c r="E47" s="89"/>
      <c r="F47" s="25">
        <f t="shared" si="0"/>
        <v>0</v>
      </c>
      <c r="G47" s="19">
        <v>10</v>
      </c>
      <c r="H47" s="18"/>
      <c r="I47" s="18"/>
      <c r="J47" s="18"/>
      <c r="K47" s="18"/>
      <c r="L47" s="18"/>
      <c r="M47" s="27">
        <f t="shared" si="1"/>
        <v>10</v>
      </c>
      <c r="N47" s="200"/>
      <c r="O47" s="200"/>
      <c r="P47" s="200"/>
      <c r="Q47" s="200"/>
    </row>
    <row r="48" spans="1:17" ht="17.25" thickBot="1">
      <c r="A48" s="13" t="s">
        <v>51</v>
      </c>
      <c r="B48" s="89"/>
      <c r="C48" s="89"/>
      <c r="D48" s="89"/>
      <c r="E48" s="89"/>
      <c r="F48" s="13">
        <f>SUM(F6:F42)</f>
        <v>491</v>
      </c>
      <c r="G48" s="89"/>
      <c r="H48" s="89"/>
      <c r="I48" s="89"/>
      <c r="J48" s="89"/>
      <c r="K48" s="28">
        <f>SUM(K29:K42)</f>
        <v>24</v>
      </c>
      <c r="L48" s="89"/>
      <c r="M48" s="29"/>
      <c r="N48" s="229"/>
      <c r="O48" s="230"/>
      <c r="P48" s="230"/>
      <c r="Q48" s="230"/>
    </row>
    <row r="49" spans="1:17" ht="17.25" thickBot="1">
      <c r="A49" s="4"/>
      <c r="B49" s="91"/>
      <c r="F49" s="4"/>
      <c r="G49" s="91"/>
      <c r="M49" s="1"/>
      <c r="P49"/>
    </row>
    <row r="50" spans="1:17" ht="23.25" customHeight="1" thickBot="1">
      <c r="A50" s="204" t="s">
        <v>64</v>
      </c>
      <c r="B50" s="205" t="s">
        <v>3</v>
      </c>
      <c r="C50" s="205"/>
      <c r="D50" s="205"/>
      <c r="E50" s="205"/>
      <c r="F50" s="205"/>
      <c r="G50" s="205" t="s">
        <v>4</v>
      </c>
      <c r="H50" s="205"/>
      <c r="I50" s="205"/>
      <c r="J50" s="205"/>
      <c r="K50" s="205"/>
      <c r="L50" s="205"/>
      <c r="M50" s="205"/>
      <c r="N50" s="233" t="s">
        <v>5</v>
      </c>
      <c r="O50" s="220"/>
      <c r="P50" s="220"/>
      <c r="Q50" s="220"/>
    </row>
    <row r="51" spans="1:17" s="3" customFormat="1" ht="27.75" customHeight="1" thickBot="1">
      <c r="A51" s="204"/>
      <c r="B51" s="13" t="s">
        <v>33</v>
      </c>
      <c r="C51" s="14" t="s">
        <v>61</v>
      </c>
      <c r="D51" s="14" t="s">
        <v>62</v>
      </c>
      <c r="E51" s="14" t="s">
        <v>42</v>
      </c>
      <c r="F51" s="24" t="s">
        <v>9</v>
      </c>
      <c r="G51" s="15" t="s">
        <v>61</v>
      </c>
      <c r="H51" s="14" t="s">
        <v>62</v>
      </c>
      <c r="I51" s="14" t="s">
        <v>11</v>
      </c>
      <c r="J51" s="14" t="s">
        <v>42</v>
      </c>
      <c r="K51" s="14" t="s">
        <v>12</v>
      </c>
      <c r="L51" s="14" t="s">
        <v>13</v>
      </c>
      <c r="M51" s="26" t="s">
        <v>9</v>
      </c>
      <c r="N51" s="222"/>
      <c r="O51" s="225"/>
      <c r="P51" s="225"/>
      <c r="Q51" s="225"/>
    </row>
    <row r="52" spans="1:17" ht="17.25" thickBot="1">
      <c r="A52" s="31" t="s">
        <v>80</v>
      </c>
      <c r="B52" s="90"/>
      <c r="C52" s="89"/>
      <c r="D52" s="89">
        <v>2</v>
      </c>
      <c r="E52" s="89"/>
      <c r="F52" s="13">
        <f t="shared" ref="F52:F56" si="2">SUM(B52:E52)</f>
        <v>2</v>
      </c>
      <c r="G52" s="13"/>
      <c r="H52" s="89"/>
      <c r="I52" s="89"/>
      <c r="J52" s="89"/>
      <c r="K52" s="89"/>
      <c r="L52" s="89"/>
      <c r="M52" s="90">
        <f t="shared" ref="M52:M56" si="3">G52+H52+I52+J52+K52+L52</f>
        <v>0</v>
      </c>
      <c r="N52" s="234"/>
      <c r="O52" s="235"/>
      <c r="P52" s="235"/>
      <c r="Q52" s="235"/>
    </row>
    <row r="53" spans="1:17" ht="17.25" thickBot="1">
      <c r="A53" s="31" t="s">
        <v>72</v>
      </c>
      <c r="B53" s="90">
        <v>8</v>
      </c>
      <c r="C53" s="89">
        <v>1</v>
      </c>
      <c r="D53" s="89">
        <v>5</v>
      </c>
      <c r="E53" s="89"/>
      <c r="F53" s="13">
        <f t="shared" si="2"/>
        <v>14</v>
      </c>
      <c r="G53" s="13"/>
      <c r="H53" s="89">
        <v>10</v>
      </c>
      <c r="I53" s="89"/>
      <c r="J53" s="89"/>
      <c r="K53" s="89"/>
      <c r="L53" s="89"/>
      <c r="M53" s="90">
        <f t="shared" si="3"/>
        <v>10</v>
      </c>
      <c r="N53" s="234"/>
      <c r="O53" s="235"/>
      <c r="P53" s="235"/>
      <c r="Q53" s="235"/>
    </row>
    <row r="54" spans="1:17" ht="17.25" thickBot="1">
      <c r="A54" s="31" t="s">
        <v>60</v>
      </c>
      <c r="B54" s="90">
        <v>8</v>
      </c>
      <c r="C54" s="89">
        <v>2</v>
      </c>
      <c r="D54" s="89">
        <v>3</v>
      </c>
      <c r="E54" s="89"/>
      <c r="F54" s="13">
        <f t="shared" si="2"/>
        <v>13</v>
      </c>
      <c r="G54" s="13"/>
      <c r="H54" s="89">
        <v>1</v>
      </c>
      <c r="I54" s="89"/>
      <c r="J54" s="89"/>
      <c r="K54" s="89"/>
      <c r="L54" s="89"/>
      <c r="M54" s="90">
        <f t="shared" si="3"/>
        <v>1</v>
      </c>
      <c r="N54" s="234"/>
      <c r="O54" s="235"/>
      <c r="P54" s="235"/>
      <c r="Q54" s="235"/>
    </row>
    <row r="55" spans="1:17" ht="17.25" thickBot="1">
      <c r="A55" s="31" t="s">
        <v>74</v>
      </c>
      <c r="B55" s="90"/>
      <c r="C55" s="89"/>
      <c r="D55" s="89"/>
      <c r="E55" s="89"/>
      <c r="F55" s="13">
        <f t="shared" si="2"/>
        <v>0</v>
      </c>
      <c r="G55" s="13"/>
      <c r="H55" s="89"/>
      <c r="I55" s="89"/>
      <c r="J55" s="89"/>
      <c r="K55" s="89"/>
      <c r="L55" s="89"/>
      <c r="M55" s="90">
        <f t="shared" si="3"/>
        <v>0</v>
      </c>
      <c r="N55" s="234"/>
      <c r="O55" s="235"/>
      <c r="P55" s="235"/>
      <c r="Q55" s="235"/>
    </row>
    <row r="56" spans="1:17" ht="17.25" thickBot="1">
      <c r="A56" s="31" t="s">
        <v>65</v>
      </c>
      <c r="B56" s="13">
        <v>12</v>
      </c>
      <c r="C56" s="89"/>
      <c r="D56" s="89"/>
      <c r="E56" s="89"/>
      <c r="F56" s="13">
        <f t="shared" si="2"/>
        <v>12</v>
      </c>
      <c r="G56" s="13"/>
      <c r="H56" s="89">
        <v>2</v>
      </c>
      <c r="I56" s="89"/>
      <c r="J56" s="89"/>
      <c r="K56" s="89"/>
      <c r="L56" s="89"/>
      <c r="M56" s="90">
        <f t="shared" si="3"/>
        <v>2</v>
      </c>
      <c r="N56" s="234"/>
      <c r="O56" s="235"/>
      <c r="P56" s="235"/>
      <c r="Q56" s="235"/>
    </row>
    <row r="57" spans="1:17" ht="17.25" thickBot="1">
      <c r="A57" s="88" t="s">
        <v>9</v>
      </c>
      <c r="B57" s="13"/>
      <c r="C57" s="89"/>
      <c r="D57" s="89"/>
      <c r="E57" s="89"/>
      <c r="F57" s="13">
        <f>SUM(F52:F56)</f>
        <v>41</v>
      </c>
      <c r="G57" s="13"/>
      <c r="H57" s="89"/>
      <c r="I57" s="89"/>
      <c r="J57" s="89"/>
      <c r="K57" s="89"/>
      <c r="L57" s="89"/>
      <c r="M57" s="89">
        <f>SUM(M52:M56)</f>
        <v>13</v>
      </c>
      <c r="N57" s="234"/>
      <c r="O57" s="235"/>
      <c r="P57" s="235"/>
      <c r="Q57" s="235"/>
    </row>
    <row r="58" spans="1:17">
      <c r="K58" s="87"/>
    </row>
    <row r="62" spans="1:17">
      <c r="K62" s="87"/>
    </row>
  </sheetData>
  <mergeCells count="17">
    <mergeCell ref="A50:A51"/>
    <mergeCell ref="B50:F50"/>
    <mergeCell ref="G50:M50"/>
    <mergeCell ref="N29:Q43"/>
    <mergeCell ref="N50:Q57"/>
    <mergeCell ref="N48:Q48"/>
    <mergeCell ref="N6:Q10"/>
    <mergeCell ref="N11:Q11"/>
    <mergeCell ref="N12:Q19"/>
    <mergeCell ref="N20:Q24"/>
    <mergeCell ref="N44:Q47"/>
    <mergeCell ref="A1:M2"/>
    <mergeCell ref="N2:N3"/>
    <mergeCell ref="A4:A5"/>
    <mergeCell ref="B4:F4"/>
    <mergeCell ref="G4:M4"/>
    <mergeCell ref="N4:Q5"/>
  </mergeCells>
  <phoneticPr fontId="3" type="noConversion"/>
  <pageMargins left="0.46" right="0.13" top="0.2" bottom="0.14000000000000001" header="0.13" footer="0.1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56"/>
  <sheetViews>
    <sheetView topLeftCell="A28" zoomScale="115" zoomScaleNormal="115" workbookViewId="0">
      <selection activeCell="E30" sqref="E30"/>
    </sheetView>
  </sheetViews>
  <sheetFormatPr defaultRowHeight="16.5"/>
  <cols>
    <col min="1" max="1" width="26.875" style="2" customWidth="1"/>
    <col min="2" max="2" width="6.625" style="4" customWidth="1"/>
    <col min="3" max="6" width="6.625" style="105" customWidth="1"/>
    <col min="7" max="7" width="7.625" style="4" customWidth="1"/>
    <col min="8" max="8" width="7.75" style="105" customWidth="1"/>
    <col min="9" max="10" width="6.625" style="105" customWidth="1"/>
    <col min="11" max="11" width="9.25" style="105" customWidth="1"/>
    <col min="12" max="13" width="6.625" style="105" customWidth="1"/>
    <col min="14" max="14" width="6.625" style="1" customWidth="1"/>
    <col min="15" max="16" width="8.375" style="1" customWidth="1"/>
    <col min="17" max="17" width="7.25" customWidth="1"/>
  </cols>
  <sheetData>
    <row r="1" spans="1:17" ht="17.25" thickBo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"/>
      <c r="O1" s="5"/>
      <c r="P1" s="5"/>
      <c r="Q1" s="6"/>
    </row>
    <row r="2" spans="1:17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 t="s">
        <v>1</v>
      </c>
      <c r="O2" s="7" t="s">
        <v>49</v>
      </c>
      <c r="P2" s="7" t="s">
        <v>50</v>
      </c>
      <c r="Q2" s="8" t="s">
        <v>2</v>
      </c>
    </row>
    <row r="3" spans="1:17" ht="33.75" customHeight="1" thickBot="1">
      <c r="A3" s="9" t="s">
        <v>110</v>
      </c>
      <c r="B3" s="10"/>
      <c r="C3" s="101"/>
      <c r="D3" s="101"/>
      <c r="E3" s="101"/>
      <c r="F3" s="101"/>
      <c r="G3" s="10"/>
      <c r="H3" s="101"/>
      <c r="I3" s="101"/>
      <c r="J3" s="101"/>
      <c r="K3" s="101"/>
      <c r="L3" s="101"/>
      <c r="M3" s="101"/>
      <c r="N3" s="203"/>
      <c r="O3" s="11"/>
      <c r="P3" s="11"/>
      <c r="Q3" s="12"/>
    </row>
    <row r="4" spans="1:17" ht="23.25" customHeight="1" thickBot="1">
      <c r="A4" s="204" t="s">
        <v>56</v>
      </c>
      <c r="B4" s="205" t="s">
        <v>3</v>
      </c>
      <c r="C4" s="205"/>
      <c r="D4" s="205"/>
      <c r="E4" s="205"/>
      <c r="F4" s="205"/>
      <c r="G4" s="205" t="s">
        <v>4</v>
      </c>
      <c r="H4" s="205"/>
      <c r="I4" s="205"/>
      <c r="J4" s="205"/>
      <c r="K4" s="205"/>
      <c r="L4" s="205"/>
      <c r="M4" s="205"/>
      <c r="N4" s="206" t="s">
        <v>5</v>
      </c>
      <c r="O4" s="206"/>
      <c r="P4" s="206"/>
      <c r="Q4" s="206"/>
    </row>
    <row r="5" spans="1:17" s="3" customFormat="1" ht="27.75" customHeight="1" thickBot="1">
      <c r="A5" s="204"/>
      <c r="B5" s="13" t="s">
        <v>33</v>
      </c>
      <c r="C5" s="14" t="s">
        <v>6</v>
      </c>
      <c r="D5" s="14" t="s">
        <v>7</v>
      </c>
      <c r="E5" s="14" t="s">
        <v>8</v>
      </c>
      <c r="F5" s="24" t="s">
        <v>9</v>
      </c>
      <c r="G5" s="15" t="s">
        <v>10</v>
      </c>
      <c r="H5" s="14" t="s">
        <v>11</v>
      </c>
      <c r="I5" s="14" t="s">
        <v>12</v>
      </c>
      <c r="J5" s="14" t="s">
        <v>42</v>
      </c>
      <c r="K5" s="14" t="s">
        <v>13</v>
      </c>
      <c r="L5" s="14" t="s">
        <v>45</v>
      </c>
      <c r="M5" s="26" t="s">
        <v>9</v>
      </c>
      <c r="N5" s="206"/>
      <c r="O5" s="206"/>
      <c r="P5" s="206"/>
      <c r="Q5" s="206"/>
    </row>
    <row r="6" spans="1:17" s="3" customFormat="1" ht="18" customHeight="1" thickBot="1">
      <c r="A6" s="16" t="s">
        <v>66</v>
      </c>
      <c r="B6" s="13"/>
      <c r="C6" s="103"/>
      <c r="D6" s="103"/>
      <c r="E6" s="103"/>
      <c r="F6" s="25">
        <f>SUM(B6:E6)</f>
        <v>0</v>
      </c>
      <c r="G6" s="17"/>
      <c r="H6" s="18"/>
      <c r="I6" s="18"/>
      <c r="J6" s="18"/>
      <c r="K6" s="18"/>
      <c r="L6" s="18"/>
      <c r="M6" s="27">
        <f>SUM(G6:L6)</f>
        <v>0</v>
      </c>
      <c r="N6" s="207" t="s">
        <v>34</v>
      </c>
      <c r="O6" s="207"/>
      <c r="P6" s="207"/>
      <c r="Q6" s="207"/>
    </row>
    <row r="7" spans="1:17" s="3" customFormat="1" ht="18" customHeight="1" thickBot="1">
      <c r="A7" s="16" t="s">
        <v>41</v>
      </c>
      <c r="B7" s="13"/>
      <c r="C7" s="103">
        <v>2</v>
      </c>
      <c r="D7" s="103"/>
      <c r="E7" s="103"/>
      <c r="F7" s="25">
        <f t="shared" ref="F7:F41" si="0">SUM(B7:E7)</f>
        <v>2</v>
      </c>
      <c r="G7" s="17"/>
      <c r="H7" s="18"/>
      <c r="I7" s="18"/>
      <c r="J7" s="18">
        <v>2</v>
      </c>
      <c r="K7" s="18"/>
      <c r="L7" s="18"/>
      <c r="M7" s="27">
        <f t="shared" ref="M7:M41" si="1">SUM(G7:L7)</f>
        <v>2</v>
      </c>
      <c r="N7" s="207"/>
      <c r="O7" s="207"/>
      <c r="P7" s="207"/>
      <c r="Q7" s="207"/>
    </row>
    <row r="8" spans="1:17" ht="18" customHeight="1" thickBot="1">
      <c r="A8" s="16" t="s">
        <v>39</v>
      </c>
      <c r="B8" s="13"/>
      <c r="C8" s="103"/>
      <c r="D8" s="103"/>
      <c r="E8" s="103"/>
      <c r="F8" s="25">
        <f t="shared" si="0"/>
        <v>0</v>
      </c>
      <c r="G8" s="19"/>
      <c r="H8" s="18"/>
      <c r="I8" s="18"/>
      <c r="J8" s="18"/>
      <c r="K8" s="18"/>
      <c r="L8" s="18"/>
      <c r="M8" s="27">
        <f t="shared" si="1"/>
        <v>0</v>
      </c>
      <c r="N8" s="200"/>
      <c r="O8" s="200"/>
      <c r="P8" s="200"/>
      <c r="Q8" s="200"/>
    </row>
    <row r="9" spans="1:17" ht="18" customHeight="1" thickBot="1">
      <c r="A9" s="16" t="s">
        <v>43</v>
      </c>
      <c r="B9" s="13"/>
      <c r="C9" s="103">
        <v>50</v>
      </c>
      <c r="D9" s="103"/>
      <c r="E9" s="103"/>
      <c r="F9" s="25">
        <f t="shared" si="0"/>
        <v>50</v>
      </c>
      <c r="G9" s="19"/>
      <c r="H9" s="18"/>
      <c r="I9" s="18"/>
      <c r="J9" s="18">
        <v>50</v>
      </c>
      <c r="K9" s="18"/>
      <c r="L9" s="18"/>
      <c r="M9" s="27">
        <f t="shared" si="1"/>
        <v>50</v>
      </c>
      <c r="N9" s="200"/>
      <c r="O9" s="200"/>
      <c r="P9" s="200"/>
      <c r="Q9" s="200"/>
    </row>
    <row r="10" spans="1:17" ht="18" customHeight="1" thickBot="1">
      <c r="A10" s="16" t="s">
        <v>40</v>
      </c>
      <c r="B10" s="13"/>
      <c r="C10" s="103">
        <v>8</v>
      </c>
      <c r="D10" s="103"/>
      <c r="E10" s="103"/>
      <c r="F10" s="25">
        <f t="shared" si="0"/>
        <v>8</v>
      </c>
      <c r="G10" s="19"/>
      <c r="H10" s="18"/>
      <c r="I10" s="18"/>
      <c r="J10" s="18">
        <v>8</v>
      </c>
      <c r="K10" s="18"/>
      <c r="L10" s="18"/>
      <c r="M10" s="27">
        <f t="shared" si="1"/>
        <v>8</v>
      </c>
      <c r="N10" s="200"/>
      <c r="O10" s="200"/>
      <c r="P10" s="200"/>
      <c r="Q10" s="200"/>
    </row>
    <row r="11" spans="1:17" ht="18" customHeight="1" thickBot="1">
      <c r="A11" s="20" t="s">
        <v>14</v>
      </c>
      <c r="B11" s="13">
        <v>65</v>
      </c>
      <c r="C11" s="103">
        <v>16</v>
      </c>
      <c r="D11" s="103"/>
      <c r="E11" s="103"/>
      <c r="F11" s="25">
        <f t="shared" si="0"/>
        <v>81</v>
      </c>
      <c r="G11" s="19">
        <v>16</v>
      </c>
      <c r="H11" s="18"/>
      <c r="I11" s="18"/>
      <c r="J11" s="18"/>
      <c r="K11" s="18"/>
      <c r="L11" s="18"/>
      <c r="M11" s="27">
        <f t="shared" si="1"/>
        <v>16</v>
      </c>
      <c r="N11" s="199" t="s">
        <v>55</v>
      </c>
      <c r="O11" s="200"/>
      <c r="P11" s="200"/>
      <c r="Q11" s="200"/>
    </row>
    <row r="12" spans="1:17" ht="18" customHeight="1" thickBot="1">
      <c r="A12" s="20" t="s">
        <v>15</v>
      </c>
      <c r="B12" s="13"/>
      <c r="C12" s="103">
        <v>10</v>
      </c>
      <c r="D12" s="103"/>
      <c r="E12" s="103"/>
      <c r="F12" s="25">
        <f t="shared" si="0"/>
        <v>10</v>
      </c>
      <c r="G12" s="19">
        <v>5</v>
      </c>
      <c r="H12" s="18"/>
      <c r="I12" s="18"/>
      <c r="J12" s="18">
        <v>5</v>
      </c>
      <c r="K12" s="18"/>
      <c r="L12" s="18"/>
      <c r="M12" s="27">
        <f t="shared" si="1"/>
        <v>10</v>
      </c>
      <c r="N12" s="199" t="s">
        <v>54</v>
      </c>
      <c r="O12" s="200"/>
      <c r="P12" s="200"/>
      <c r="Q12" s="200"/>
    </row>
    <row r="13" spans="1:17" ht="18" customHeight="1" thickBot="1">
      <c r="A13" s="20" t="s">
        <v>16</v>
      </c>
      <c r="B13" s="13"/>
      <c r="C13" s="103">
        <v>12</v>
      </c>
      <c r="D13" s="103"/>
      <c r="E13" s="103"/>
      <c r="F13" s="25">
        <f t="shared" si="0"/>
        <v>12</v>
      </c>
      <c r="G13" s="19">
        <v>8</v>
      </c>
      <c r="H13" s="18"/>
      <c r="I13" s="18"/>
      <c r="J13" s="18">
        <v>4</v>
      </c>
      <c r="K13" s="18"/>
      <c r="L13" s="18"/>
      <c r="M13" s="27">
        <f t="shared" si="1"/>
        <v>12</v>
      </c>
      <c r="N13" s="200"/>
      <c r="O13" s="200"/>
      <c r="P13" s="200"/>
      <c r="Q13" s="200"/>
    </row>
    <row r="14" spans="1:17" ht="18" customHeight="1" thickBot="1">
      <c r="A14" s="20" t="s">
        <v>31</v>
      </c>
      <c r="B14" s="13"/>
      <c r="C14" s="103">
        <v>8</v>
      </c>
      <c r="D14" s="103"/>
      <c r="E14" s="103"/>
      <c r="F14" s="25">
        <f t="shared" si="0"/>
        <v>8</v>
      </c>
      <c r="G14" s="19">
        <v>7</v>
      </c>
      <c r="H14" s="18"/>
      <c r="I14" s="18"/>
      <c r="J14" s="18">
        <v>1</v>
      </c>
      <c r="K14" s="18"/>
      <c r="L14" s="18"/>
      <c r="M14" s="27">
        <f t="shared" si="1"/>
        <v>8</v>
      </c>
      <c r="N14" s="200"/>
      <c r="O14" s="200"/>
      <c r="P14" s="200"/>
      <c r="Q14" s="200"/>
    </row>
    <row r="15" spans="1:17" ht="18" customHeight="1" thickBot="1">
      <c r="A15" s="20" t="s">
        <v>38</v>
      </c>
      <c r="B15" s="13"/>
      <c r="C15" s="103">
        <v>2</v>
      </c>
      <c r="D15" s="103"/>
      <c r="E15" s="103"/>
      <c r="F15" s="25">
        <f t="shared" si="0"/>
        <v>2</v>
      </c>
      <c r="G15" s="19">
        <v>1</v>
      </c>
      <c r="H15" s="18"/>
      <c r="I15" s="18"/>
      <c r="J15" s="18">
        <v>1</v>
      </c>
      <c r="K15" s="18"/>
      <c r="L15" s="18"/>
      <c r="M15" s="27">
        <f t="shared" si="1"/>
        <v>2</v>
      </c>
      <c r="N15" s="200"/>
      <c r="O15" s="200"/>
      <c r="P15" s="200"/>
      <c r="Q15" s="200"/>
    </row>
    <row r="16" spans="1:17" ht="18" customHeight="1" thickBot="1">
      <c r="A16" s="20" t="s">
        <v>37</v>
      </c>
      <c r="B16" s="13"/>
      <c r="C16" s="103">
        <v>5</v>
      </c>
      <c r="D16" s="103"/>
      <c r="E16" s="103"/>
      <c r="F16" s="25">
        <f t="shared" si="0"/>
        <v>5</v>
      </c>
      <c r="G16" s="19">
        <v>2</v>
      </c>
      <c r="H16" s="18"/>
      <c r="I16" s="18"/>
      <c r="J16" s="18">
        <v>3</v>
      </c>
      <c r="K16" s="18"/>
      <c r="L16" s="18"/>
      <c r="M16" s="27">
        <f t="shared" si="1"/>
        <v>5</v>
      </c>
      <c r="N16" s="200"/>
      <c r="O16" s="200"/>
      <c r="P16" s="200"/>
      <c r="Q16" s="200"/>
    </row>
    <row r="17" spans="1:17" ht="18" customHeight="1" thickBot="1">
      <c r="A17" s="20" t="s">
        <v>25</v>
      </c>
      <c r="B17" s="13"/>
      <c r="C17" s="103">
        <v>12</v>
      </c>
      <c r="D17" s="103"/>
      <c r="E17" s="103"/>
      <c r="F17" s="25">
        <f t="shared" si="0"/>
        <v>12</v>
      </c>
      <c r="G17" s="19">
        <v>12</v>
      </c>
      <c r="H17" s="18"/>
      <c r="I17" s="18"/>
      <c r="J17" s="18"/>
      <c r="K17" s="18"/>
      <c r="L17" s="18"/>
      <c r="M17" s="27">
        <f t="shared" si="1"/>
        <v>12</v>
      </c>
      <c r="N17" s="200"/>
      <c r="O17" s="200"/>
      <c r="P17" s="200"/>
      <c r="Q17" s="200"/>
    </row>
    <row r="18" spans="1:17" ht="18" customHeight="1" thickBot="1">
      <c r="A18" s="21" t="s">
        <v>20</v>
      </c>
      <c r="B18" s="13"/>
      <c r="C18" s="103">
        <v>6</v>
      </c>
      <c r="D18" s="103"/>
      <c r="E18" s="103"/>
      <c r="F18" s="25">
        <f t="shared" si="0"/>
        <v>6</v>
      </c>
      <c r="G18" s="19"/>
      <c r="H18" s="18"/>
      <c r="I18" s="18">
        <v>2</v>
      </c>
      <c r="J18" s="18"/>
      <c r="K18" s="18"/>
      <c r="L18" s="18"/>
      <c r="M18" s="27">
        <f t="shared" si="1"/>
        <v>2</v>
      </c>
      <c r="N18" s="208" t="s">
        <v>35</v>
      </c>
      <c r="O18" s="209"/>
      <c r="P18" s="209"/>
      <c r="Q18" s="210"/>
    </row>
    <row r="19" spans="1:17" ht="18" customHeight="1" thickBot="1">
      <c r="A19" s="21" t="s">
        <v>69</v>
      </c>
      <c r="B19" s="13">
        <v>38</v>
      </c>
      <c r="C19" s="103"/>
      <c r="D19" s="103"/>
      <c r="E19" s="103"/>
      <c r="F19" s="25">
        <f t="shared" si="0"/>
        <v>38</v>
      </c>
      <c r="G19" s="19">
        <v>15</v>
      </c>
      <c r="H19" s="18"/>
      <c r="I19" s="18"/>
      <c r="J19" s="18"/>
      <c r="K19" s="18"/>
      <c r="L19" s="18"/>
      <c r="M19" s="27">
        <f t="shared" si="1"/>
        <v>15</v>
      </c>
      <c r="N19" s="211"/>
      <c r="O19" s="212"/>
      <c r="P19" s="212"/>
      <c r="Q19" s="213"/>
    </row>
    <row r="20" spans="1:17" ht="18" customHeight="1" thickBot="1">
      <c r="A20" s="21" t="s">
        <v>70</v>
      </c>
      <c r="B20" s="13">
        <v>12</v>
      </c>
      <c r="C20" s="103"/>
      <c r="D20" s="103"/>
      <c r="E20" s="103"/>
      <c r="F20" s="25">
        <f t="shared" si="0"/>
        <v>12</v>
      </c>
      <c r="G20" s="19">
        <v>6</v>
      </c>
      <c r="H20" s="18"/>
      <c r="I20" s="18"/>
      <c r="J20" s="18"/>
      <c r="K20" s="18"/>
      <c r="L20" s="18"/>
      <c r="M20" s="27">
        <f t="shared" si="1"/>
        <v>6</v>
      </c>
      <c r="N20" s="211"/>
      <c r="O20" s="212"/>
      <c r="P20" s="212"/>
      <c r="Q20" s="213"/>
    </row>
    <row r="21" spans="1:17" ht="18" customHeight="1" thickBot="1">
      <c r="A21" s="21" t="s">
        <v>57</v>
      </c>
      <c r="B21" s="13">
        <v>82</v>
      </c>
      <c r="C21" s="103">
        <v>20</v>
      </c>
      <c r="D21" s="103"/>
      <c r="E21" s="103"/>
      <c r="F21" s="25">
        <f t="shared" si="0"/>
        <v>102</v>
      </c>
      <c r="G21" s="19">
        <v>15</v>
      </c>
      <c r="H21" s="18"/>
      <c r="I21" s="18"/>
      <c r="J21" s="18"/>
      <c r="K21" s="18"/>
      <c r="L21" s="18"/>
      <c r="M21" s="27">
        <f t="shared" si="1"/>
        <v>15</v>
      </c>
      <c r="N21" s="214"/>
      <c r="O21" s="215"/>
      <c r="P21" s="215"/>
      <c r="Q21" s="216"/>
    </row>
    <row r="22" spans="1:17" ht="18" customHeight="1" thickBot="1">
      <c r="A22" s="21" t="s">
        <v>77</v>
      </c>
      <c r="B22" s="13">
        <v>16</v>
      </c>
      <c r="C22" s="103"/>
      <c r="D22" s="103"/>
      <c r="E22" s="103"/>
      <c r="F22" s="25">
        <f t="shared" si="0"/>
        <v>16</v>
      </c>
      <c r="G22" s="19">
        <v>10</v>
      </c>
      <c r="H22" s="18"/>
      <c r="I22" s="18"/>
      <c r="J22" s="18"/>
      <c r="K22" s="18"/>
      <c r="L22" s="18"/>
      <c r="M22" s="27">
        <f t="shared" si="1"/>
        <v>10</v>
      </c>
      <c r="N22" s="217"/>
      <c r="O22" s="218"/>
      <c r="P22" s="218"/>
      <c r="Q22" s="219"/>
    </row>
    <row r="23" spans="1:17" ht="18" customHeight="1" thickBot="1">
      <c r="A23" s="22" t="s">
        <v>23</v>
      </c>
      <c r="B23" s="13"/>
      <c r="C23" s="103">
        <v>8</v>
      </c>
      <c r="D23" s="103"/>
      <c r="E23" s="103"/>
      <c r="F23" s="25">
        <f t="shared" si="0"/>
        <v>8</v>
      </c>
      <c r="G23" s="19">
        <v>8</v>
      </c>
      <c r="H23" s="18"/>
      <c r="I23" s="18"/>
      <c r="J23" s="18"/>
      <c r="K23" s="18"/>
      <c r="L23" s="18"/>
      <c r="M23" s="27">
        <f t="shared" si="1"/>
        <v>8</v>
      </c>
      <c r="N23" s="199" t="s">
        <v>52</v>
      </c>
      <c r="O23" s="199"/>
      <c r="P23" s="199"/>
      <c r="Q23" s="199"/>
    </row>
    <row r="24" spans="1:17" ht="18" customHeight="1" thickBot="1">
      <c r="A24" s="22" t="s">
        <v>85</v>
      </c>
      <c r="B24" s="13"/>
      <c r="C24" s="103">
        <v>8</v>
      </c>
      <c r="D24" s="103"/>
      <c r="E24" s="103"/>
      <c r="F24" s="25">
        <f t="shared" si="0"/>
        <v>8</v>
      </c>
      <c r="G24" s="19">
        <v>6</v>
      </c>
      <c r="H24" s="18"/>
      <c r="I24" s="18"/>
      <c r="J24" s="18"/>
      <c r="K24" s="18">
        <v>2</v>
      </c>
      <c r="L24" s="18"/>
      <c r="M24" s="27">
        <f t="shared" si="1"/>
        <v>8</v>
      </c>
      <c r="N24" s="200"/>
      <c r="O24" s="200"/>
      <c r="P24" s="200"/>
      <c r="Q24" s="200"/>
    </row>
    <row r="25" spans="1:17" ht="18" customHeight="1" thickBot="1">
      <c r="A25" s="22" t="s">
        <v>22</v>
      </c>
      <c r="B25" s="13"/>
      <c r="C25" s="103">
        <v>2</v>
      </c>
      <c r="D25" s="103">
        <v>5</v>
      </c>
      <c r="E25" s="103"/>
      <c r="F25" s="25">
        <f t="shared" si="0"/>
        <v>7</v>
      </c>
      <c r="G25" s="19">
        <v>4</v>
      </c>
      <c r="H25" s="18"/>
      <c r="I25" s="18"/>
      <c r="J25" s="18"/>
      <c r="K25" s="18">
        <v>3</v>
      </c>
      <c r="L25" s="18"/>
      <c r="M25" s="27">
        <f t="shared" si="1"/>
        <v>7</v>
      </c>
      <c r="N25" s="200"/>
      <c r="O25" s="200"/>
      <c r="P25" s="200"/>
      <c r="Q25" s="200"/>
    </row>
    <row r="26" spans="1:17" ht="18" customHeight="1" thickBot="1">
      <c r="A26" s="22" t="s">
        <v>26</v>
      </c>
      <c r="B26" s="13"/>
      <c r="C26" s="103">
        <v>16</v>
      </c>
      <c r="D26" s="103"/>
      <c r="E26" s="103"/>
      <c r="F26" s="25">
        <f t="shared" si="0"/>
        <v>16</v>
      </c>
      <c r="G26" s="19">
        <v>15</v>
      </c>
      <c r="H26" s="18"/>
      <c r="I26" s="18"/>
      <c r="J26" s="18"/>
      <c r="K26" s="18">
        <v>1</v>
      </c>
      <c r="L26" s="18"/>
      <c r="M26" s="27">
        <f t="shared" si="1"/>
        <v>16</v>
      </c>
      <c r="N26" s="200"/>
      <c r="O26" s="200"/>
      <c r="P26" s="200"/>
      <c r="Q26" s="200"/>
    </row>
    <row r="27" spans="1:17" ht="18" customHeight="1" thickBot="1">
      <c r="A27" s="22" t="s">
        <v>19</v>
      </c>
      <c r="B27" s="13"/>
      <c r="C27" s="103">
        <v>8</v>
      </c>
      <c r="D27" s="103"/>
      <c r="E27" s="103"/>
      <c r="F27" s="25">
        <f t="shared" si="0"/>
        <v>8</v>
      </c>
      <c r="G27" s="19">
        <v>8</v>
      </c>
      <c r="H27" s="18"/>
      <c r="I27" s="18"/>
      <c r="J27" s="18"/>
      <c r="K27" s="18"/>
      <c r="L27" s="18"/>
      <c r="M27" s="27">
        <f t="shared" si="1"/>
        <v>8</v>
      </c>
      <c r="N27" s="200"/>
      <c r="O27" s="200"/>
      <c r="P27" s="200"/>
      <c r="Q27" s="200"/>
    </row>
    <row r="28" spans="1:17" ht="18" customHeight="1" thickBot="1">
      <c r="A28" s="22" t="s">
        <v>27</v>
      </c>
      <c r="B28" s="13"/>
      <c r="C28" s="103">
        <v>12</v>
      </c>
      <c r="D28" s="103">
        <v>5</v>
      </c>
      <c r="E28" s="103"/>
      <c r="F28" s="25">
        <f t="shared" si="0"/>
        <v>17</v>
      </c>
      <c r="G28" s="19">
        <v>17</v>
      </c>
      <c r="H28" s="18"/>
      <c r="I28" s="18"/>
      <c r="J28" s="18"/>
      <c r="K28" s="18"/>
      <c r="L28" s="18"/>
      <c r="M28" s="27">
        <f t="shared" si="1"/>
        <v>17</v>
      </c>
      <c r="N28" s="200"/>
      <c r="O28" s="200"/>
      <c r="P28" s="200"/>
      <c r="Q28" s="200"/>
    </row>
    <row r="29" spans="1:17" ht="18" customHeight="1" thickBot="1">
      <c r="A29" s="22" t="s">
        <v>46</v>
      </c>
      <c r="B29" s="13"/>
      <c r="C29" s="103">
        <v>12</v>
      </c>
      <c r="D29" s="103"/>
      <c r="E29" s="103"/>
      <c r="F29" s="25">
        <f t="shared" si="0"/>
        <v>12</v>
      </c>
      <c r="G29" s="19">
        <v>5</v>
      </c>
      <c r="H29" s="18"/>
      <c r="I29" s="18"/>
      <c r="J29" s="18"/>
      <c r="K29" s="18">
        <v>7</v>
      </c>
      <c r="L29" s="18"/>
      <c r="M29" s="27">
        <f t="shared" si="1"/>
        <v>12</v>
      </c>
      <c r="N29" s="200"/>
      <c r="O29" s="200"/>
      <c r="P29" s="200"/>
      <c r="Q29" s="200"/>
    </row>
    <row r="30" spans="1:17" ht="18" customHeight="1" thickBot="1">
      <c r="A30" s="22" t="s">
        <v>36</v>
      </c>
      <c r="B30" s="13"/>
      <c r="C30" s="103">
        <v>9</v>
      </c>
      <c r="D30" s="103"/>
      <c r="E30" s="103"/>
      <c r="F30" s="25">
        <f t="shared" si="0"/>
        <v>9</v>
      </c>
      <c r="G30" s="19">
        <v>4</v>
      </c>
      <c r="H30" s="18"/>
      <c r="I30" s="18"/>
      <c r="J30" s="18"/>
      <c r="K30" s="18">
        <v>5</v>
      </c>
      <c r="L30" s="18"/>
      <c r="M30" s="27">
        <f t="shared" si="1"/>
        <v>9</v>
      </c>
      <c r="N30" s="200"/>
      <c r="O30" s="200"/>
      <c r="P30" s="200"/>
      <c r="Q30" s="200"/>
    </row>
    <row r="31" spans="1:17" ht="18" customHeight="1" thickBot="1">
      <c r="A31" s="22" t="s">
        <v>48</v>
      </c>
      <c r="B31" s="13"/>
      <c r="C31" s="103">
        <v>6</v>
      </c>
      <c r="D31" s="103"/>
      <c r="E31" s="103"/>
      <c r="F31" s="25">
        <f t="shared" si="0"/>
        <v>6</v>
      </c>
      <c r="G31" s="19">
        <v>3</v>
      </c>
      <c r="H31" s="18"/>
      <c r="I31" s="18"/>
      <c r="J31" s="18"/>
      <c r="K31" s="18">
        <v>3</v>
      </c>
      <c r="L31" s="18"/>
      <c r="M31" s="27">
        <f t="shared" si="1"/>
        <v>6</v>
      </c>
      <c r="N31" s="200"/>
      <c r="O31" s="200"/>
      <c r="P31" s="200"/>
      <c r="Q31" s="200"/>
    </row>
    <row r="32" spans="1:17" ht="18" customHeight="1" thickBot="1">
      <c r="A32" s="22" t="s">
        <v>47</v>
      </c>
      <c r="B32" s="13"/>
      <c r="C32" s="103">
        <v>4</v>
      </c>
      <c r="D32" s="103"/>
      <c r="E32" s="103"/>
      <c r="F32" s="25">
        <f t="shared" si="0"/>
        <v>4</v>
      </c>
      <c r="G32" s="19">
        <v>3</v>
      </c>
      <c r="H32" s="18"/>
      <c r="I32" s="18"/>
      <c r="J32" s="18"/>
      <c r="K32" s="18">
        <v>1</v>
      </c>
      <c r="L32" s="18"/>
      <c r="M32" s="27">
        <f t="shared" si="1"/>
        <v>4</v>
      </c>
      <c r="N32" s="200"/>
      <c r="O32" s="200"/>
      <c r="P32" s="200"/>
      <c r="Q32" s="200"/>
    </row>
    <row r="33" spans="1:17" ht="18" customHeight="1" thickBot="1">
      <c r="A33" s="22" t="s">
        <v>93</v>
      </c>
      <c r="B33" s="13"/>
      <c r="C33" s="103">
        <v>6</v>
      </c>
      <c r="D33" s="103"/>
      <c r="E33" s="103"/>
      <c r="F33" s="25">
        <f t="shared" si="0"/>
        <v>6</v>
      </c>
      <c r="G33" s="19">
        <v>4</v>
      </c>
      <c r="H33" s="18"/>
      <c r="I33" s="18"/>
      <c r="J33" s="18"/>
      <c r="K33" s="18">
        <v>2</v>
      </c>
      <c r="L33" s="18"/>
      <c r="M33" s="27">
        <f t="shared" si="1"/>
        <v>6</v>
      </c>
      <c r="N33" s="200"/>
      <c r="O33" s="200"/>
      <c r="P33" s="200"/>
      <c r="Q33" s="200"/>
    </row>
    <row r="34" spans="1:17" ht="18" customHeight="1" thickBot="1">
      <c r="A34" s="22" t="s">
        <v>68</v>
      </c>
      <c r="B34" s="13"/>
      <c r="C34" s="103">
        <v>7</v>
      </c>
      <c r="D34" s="103"/>
      <c r="E34" s="103"/>
      <c r="F34" s="25">
        <f t="shared" si="0"/>
        <v>7</v>
      </c>
      <c r="G34" s="19">
        <v>6</v>
      </c>
      <c r="H34" s="18"/>
      <c r="I34" s="18"/>
      <c r="J34" s="18"/>
      <c r="K34" s="18">
        <v>1</v>
      </c>
      <c r="L34" s="18"/>
      <c r="M34" s="27">
        <f t="shared" si="1"/>
        <v>7</v>
      </c>
      <c r="N34" s="200"/>
      <c r="O34" s="200"/>
      <c r="P34" s="200"/>
      <c r="Q34" s="200"/>
    </row>
    <row r="35" spans="1:17" ht="18" customHeight="1" thickBot="1">
      <c r="A35" s="22" t="s">
        <v>73</v>
      </c>
      <c r="B35" s="13"/>
      <c r="C35" s="103">
        <v>8</v>
      </c>
      <c r="D35" s="103"/>
      <c r="E35" s="103"/>
      <c r="F35" s="25">
        <f t="shared" si="0"/>
        <v>8</v>
      </c>
      <c r="G35" s="19">
        <v>8</v>
      </c>
      <c r="H35" s="18"/>
      <c r="I35" s="18"/>
      <c r="J35" s="18"/>
      <c r="K35" s="18"/>
      <c r="L35" s="18"/>
      <c r="M35" s="27">
        <f t="shared" si="1"/>
        <v>8</v>
      </c>
      <c r="N35" s="200"/>
      <c r="O35" s="200"/>
      <c r="P35" s="200"/>
      <c r="Q35" s="200"/>
    </row>
    <row r="36" spans="1:17" ht="18" customHeight="1" thickBot="1">
      <c r="A36" s="22" t="s">
        <v>106</v>
      </c>
      <c r="B36" s="13"/>
      <c r="C36" s="103">
        <v>10</v>
      </c>
      <c r="D36" s="103"/>
      <c r="E36" s="103"/>
      <c r="F36" s="25">
        <f t="shared" si="0"/>
        <v>10</v>
      </c>
      <c r="G36" s="19">
        <v>10</v>
      </c>
      <c r="H36" s="18"/>
      <c r="I36" s="18"/>
      <c r="J36" s="18"/>
      <c r="K36" s="18"/>
      <c r="L36" s="18"/>
      <c r="M36" s="27">
        <f t="shared" si="1"/>
        <v>10</v>
      </c>
      <c r="N36" s="200"/>
      <c r="O36" s="200"/>
      <c r="P36" s="200"/>
      <c r="Q36" s="200"/>
    </row>
    <row r="37" spans="1:17" ht="18" customHeight="1" thickBot="1">
      <c r="A37" s="22" t="s">
        <v>21</v>
      </c>
      <c r="B37" s="13"/>
      <c r="C37" s="103">
        <v>17</v>
      </c>
      <c r="D37" s="103"/>
      <c r="E37" s="103"/>
      <c r="F37" s="25">
        <f t="shared" si="0"/>
        <v>17</v>
      </c>
      <c r="G37" s="19">
        <v>17</v>
      </c>
      <c r="H37" s="18"/>
      <c r="I37" s="18"/>
      <c r="J37" s="18"/>
      <c r="K37" s="18"/>
      <c r="L37" s="18"/>
      <c r="M37" s="27">
        <f t="shared" si="1"/>
        <v>17</v>
      </c>
      <c r="N37" s="200"/>
      <c r="O37" s="200"/>
      <c r="P37" s="200"/>
      <c r="Q37" s="200"/>
    </row>
    <row r="38" spans="1:17" ht="18" customHeight="1" thickBot="1">
      <c r="A38" s="23" t="s">
        <v>105</v>
      </c>
      <c r="B38" s="13"/>
      <c r="C38" s="103"/>
      <c r="D38" s="103"/>
      <c r="E38" s="103"/>
      <c r="F38" s="25">
        <f t="shared" si="0"/>
        <v>0</v>
      </c>
      <c r="G38" s="19">
        <v>4</v>
      </c>
      <c r="H38" s="18"/>
      <c r="I38" s="18"/>
      <c r="J38" s="18"/>
      <c r="K38" s="18"/>
      <c r="L38" s="18"/>
      <c r="M38" s="27">
        <f t="shared" si="1"/>
        <v>4</v>
      </c>
      <c r="N38" s="199" t="s">
        <v>53</v>
      </c>
      <c r="O38" s="200"/>
      <c r="P38" s="200"/>
      <c r="Q38" s="200"/>
    </row>
    <row r="39" spans="1:17" ht="18" customHeight="1" thickBot="1">
      <c r="A39" s="23" t="s">
        <v>28</v>
      </c>
      <c r="B39" s="13"/>
      <c r="C39" s="103"/>
      <c r="D39" s="103"/>
      <c r="E39" s="103"/>
      <c r="F39" s="25">
        <f t="shared" si="0"/>
        <v>0</v>
      </c>
      <c r="G39" s="19">
        <v>7</v>
      </c>
      <c r="H39" s="18"/>
      <c r="I39" s="18"/>
      <c r="J39" s="18"/>
      <c r="K39" s="18"/>
      <c r="L39" s="18"/>
      <c r="M39" s="27">
        <f t="shared" si="1"/>
        <v>7</v>
      </c>
      <c r="N39" s="200"/>
      <c r="O39" s="200"/>
      <c r="P39" s="200"/>
      <c r="Q39" s="200"/>
    </row>
    <row r="40" spans="1:17" ht="18" customHeight="1" thickBot="1">
      <c r="A40" s="23" t="s">
        <v>29</v>
      </c>
      <c r="B40" s="13"/>
      <c r="C40" s="103"/>
      <c r="D40" s="103"/>
      <c r="E40" s="103"/>
      <c r="F40" s="25">
        <f t="shared" si="0"/>
        <v>0</v>
      </c>
      <c r="G40" s="19">
        <v>6</v>
      </c>
      <c r="H40" s="18"/>
      <c r="I40" s="18"/>
      <c r="J40" s="18"/>
      <c r="K40" s="18"/>
      <c r="L40" s="18"/>
      <c r="M40" s="27">
        <f t="shared" si="1"/>
        <v>6</v>
      </c>
      <c r="N40" s="200"/>
      <c r="O40" s="200"/>
      <c r="P40" s="200"/>
      <c r="Q40" s="200"/>
    </row>
    <row r="41" spans="1:17" ht="18" customHeight="1" thickBot="1">
      <c r="A41" s="23" t="s">
        <v>30</v>
      </c>
      <c r="B41" s="13"/>
      <c r="C41" s="103"/>
      <c r="D41" s="103"/>
      <c r="E41" s="103"/>
      <c r="F41" s="25">
        <f t="shared" si="0"/>
        <v>0</v>
      </c>
      <c r="G41" s="19">
        <v>11</v>
      </c>
      <c r="H41" s="18"/>
      <c r="I41" s="18"/>
      <c r="J41" s="18"/>
      <c r="K41" s="18"/>
      <c r="L41" s="18"/>
      <c r="M41" s="27">
        <f t="shared" si="1"/>
        <v>11</v>
      </c>
      <c r="N41" s="200"/>
      <c r="O41" s="200"/>
      <c r="P41" s="200"/>
      <c r="Q41" s="200"/>
    </row>
    <row r="42" spans="1:17" ht="17.25" thickBot="1">
      <c r="A42" s="13" t="s">
        <v>51</v>
      </c>
      <c r="B42" s="103"/>
      <c r="C42" s="103"/>
      <c r="D42" s="103"/>
      <c r="E42" s="103"/>
      <c r="F42" s="13">
        <f>SUM(F6:F37)</f>
        <v>507</v>
      </c>
      <c r="G42" s="103"/>
      <c r="H42" s="103"/>
      <c r="I42" s="103"/>
      <c r="J42" s="103"/>
      <c r="K42" s="28">
        <f>SUM(K23:K37)</f>
        <v>25</v>
      </c>
      <c r="L42" s="103"/>
      <c r="M42" s="29"/>
      <c r="N42" s="229"/>
      <c r="O42" s="230"/>
      <c r="P42" s="230"/>
      <c r="Q42" s="230"/>
    </row>
    <row r="43" spans="1:17" ht="17.25" thickBot="1">
      <c r="A43" s="4"/>
      <c r="B43" s="105"/>
      <c r="F43" s="4"/>
      <c r="G43" s="105"/>
      <c r="M43" s="1"/>
      <c r="P43"/>
    </row>
    <row r="44" spans="1:17" ht="23.25" customHeight="1" thickBot="1">
      <c r="A44" s="204" t="s">
        <v>64</v>
      </c>
      <c r="B44" s="238" t="s">
        <v>3</v>
      </c>
      <c r="C44" s="239"/>
      <c r="D44" s="239"/>
      <c r="E44" s="239"/>
      <c r="F44" s="239"/>
      <c r="G44" s="239"/>
      <c r="H44" s="240" t="s">
        <v>108</v>
      </c>
      <c r="I44" s="241"/>
      <c r="J44" s="241"/>
      <c r="K44" s="241"/>
      <c r="L44" s="231"/>
      <c r="M44" s="240" t="s">
        <v>5</v>
      </c>
      <c r="N44" s="239"/>
      <c r="O44" s="239"/>
      <c r="P44" s="239"/>
      <c r="Q44" s="242"/>
    </row>
    <row r="45" spans="1:17" s="3" customFormat="1" ht="27.75" customHeight="1" thickBot="1">
      <c r="A45" s="204"/>
      <c r="B45" s="13" t="s">
        <v>33</v>
      </c>
      <c r="C45" s="14" t="s">
        <v>61</v>
      </c>
      <c r="D45" s="14" t="s">
        <v>62</v>
      </c>
      <c r="E45" s="14" t="s">
        <v>42</v>
      </c>
      <c r="F45" s="14" t="s">
        <v>107</v>
      </c>
      <c r="G45" s="24" t="s">
        <v>9</v>
      </c>
      <c r="H45" s="15" t="s">
        <v>61</v>
      </c>
      <c r="I45" s="14" t="s">
        <v>62</v>
      </c>
      <c r="J45" s="14" t="s">
        <v>11</v>
      </c>
      <c r="K45" s="14" t="s">
        <v>12</v>
      </c>
      <c r="L45" s="26" t="s">
        <v>9</v>
      </c>
      <c r="M45" s="233" t="s">
        <v>109</v>
      </c>
      <c r="N45" s="243"/>
      <c r="O45" s="243"/>
      <c r="P45" s="243"/>
      <c r="Q45" s="244"/>
    </row>
    <row r="46" spans="1:17" ht="17.25" thickBot="1">
      <c r="A46" s="31" t="s">
        <v>80</v>
      </c>
      <c r="B46" s="104">
        <v>2</v>
      </c>
      <c r="C46" s="103"/>
      <c r="D46" s="103"/>
      <c r="E46" s="103"/>
      <c r="F46" s="103"/>
      <c r="G46" s="13">
        <f>SUM(B46:F46)</f>
        <v>2</v>
      </c>
      <c r="H46" s="13"/>
      <c r="I46" s="103">
        <v>2</v>
      </c>
      <c r="J46" s="103"/>
      <c r="K46" s="103"/>
      <c r="L46" s="81">
        <f>SUM(H46:K46)</f>
        <v>2</v>
      </c>
      <c r="M46" s="234"/>
      <c r="N46" s="245"/>
      <c r="O46" s="245"/>
      <c r="P46" s="245"/>
      <c r="Q46" s="236"/>
    </row>
    <row r="47" spans="1:17" ht="17.25" thickBot="1">
      <c r="A47" s="31" t="s">
        <v>72</v>
      </c>
      <c r="B47" s="104">
        <v>14</v>
      </c>
      <c r="C47" s="103"/>
      <c r="D47" s="103">
        <v>8</v>
      </c>
      <c r="E47" s="103"/>
      <c r="F47" s="103"/>
      <c r="G47" s="13">
        <f t="shared" ref="G47:G50" si="2">SUM(B47:F47)</f>
        <v>22</v>
      </c>
      <c r="H47" s="13">
        <v>1</v>
      </c>
      <c r="I47" s="103">
        <v>9</v>
      </c>
      <c r="J47" s="103"/>
      <c r="K47" s="103"/>
      <c r="L47" s="81">
        <f t="shared" ref="L47:L50" si="3">SUM(H47:K47)</f>
        <v>10</v>
      </c>
      <c r="M47" s="234"/>
      <c r="N47" s="245"/>
      <c r="O47" s="245"/>
      <c r="P47" s="245"/>
      <c r="Q47" s="236"/>
    </row>
    <row r="48" spans="1:17" ht="17.25" thickBot="1">
      <c r="A48" s="31" t="s">
        <v>60</v>
      </c>
      <c r="B48" s="104">
        <v>13</v>
      </c>
      <c r="C48" s="103"/>
      <c r="D48" s="103">
        <v>2</v>
      </c>
      <c r="E48" s="103"/>
      <c r="F48" s="103"/>
      <c r="G48" s="13">
        <f t="shared" si="2"/>
        <v>15</v>
      </c>
      <c r="H48" s="13"/>
      <c r="I48" s="103">
        <v>3</v>
      </c>
      <c r="J48" s="103"/>
      <c r="K48" s="103"/>
      <c r="L48" s="81">
        <f t="shared" si="3"/>
        <v>3</v>
      </c>
      <c r="M48" s="234"/>
      <c r="N48" s="245"/>
      <c r="O48" s="245"/>
      <c r="P48" s="245"/>
      <c r="Q48" s="236"/>
    </row>
    <row r="49" spans="1:17" ht="17.25" thickBot="1">
      <c r="A49" s="31" t="s">
        <v>74</v>
      </c>
      <c r="B49" s="104"/>
      <c r="C49" s="103"/>
      <c r="D49" s="103"/>
      <c r="E49" s="103"/>
      <c r="F49" s="103"/>
      <c r="G49" s="13">
        <f t="shared" si="2"/>
        <v>0</v>
      </c>
      <c r="H49" s="13"/>
      <c r="I49" s="103"/>
      <c r="J49" s="103"/>
      <c r="K49" s="103"/>
      <c r="L49" s="81">
        <f t="shared" si="3"/>
        <v>0</v>
      </c>
      <c r="M49" s="234"/>
      <c r="N49" s="245"/>
      <c r="O49" s="245"/>
      <c r="P49" s="245"/>
      <c r="Q49" s="236"/>
    </row>
    <row r="50" spans="1:17" ht="17.25" thickBot="1">
      <c r="A50" s="31" t="s">
        <v>65</v>
      </c>
      <c r="B50" s="13">
        <v>12</v>
      </c>
      <c r="C50" s="103"/>
      <c r="D50" s="103">
        <v>4</v>
      </c>
      <c r="E50" s="103"/>
      <c r="F50" s="103"/>
      <c r="G50" s="13">
        <f t="shared" si="2"/>
        <v>16</v>
      </c>
      <c r="H50" s="13"/>
      <c r="I50" s="103">
        <v>1</v>
      </c>
      <c r="J50" s="103"/>
      <c r="K50" s="103"/>
      <c r="L50" s="81">
        <f t="shared" si="3"/>
        <v>1</v>
      </c>
      <c r="M50" s="234"/>
      <c r="N50" s="245"/>
      <c r="O50" s="245"/>
      <c r="P50" s="245"/>
      <c r="Q50" s="236"/>
    </row>
    <row r="51" spans="1:17" ht="17.25" thickBot="1">
      <c r="A51" s="102" t="s">
        <v>9</v>
      </c>
      <c r="B51" s="13"/>
      <c r="C51" s="103"/>
      <c r="D51" s="103"/>
      <c r="E51" s="103"/>
      <c r="F51" s="103"/>
      <c r="G51" s="13">
        <f>SUM(G46:G50)</f>
        <v>55</v>
      </c>
      <c r="H51" s="13"/>
      <c r="I51" s="103"/>
      <c r="J51" s="103"/>
      <c r="K51" s="103"/>
      <c r="L51" s="103">
        <f>SUM(L46:L50)</f>
        <v>16</v>
      </c>
      <c r="M51" s="226"/>
      <c r="N51" s="227"/>
      <c r="O51" s="227"/>
      <c r="P51" s="227"/>
      <c r="Q51" s="228"/>
    </row>
    <row r="52" spans="1:17">
      <c r="K52" s="101"/>
    </row>
    <row r="56" spans="1:17">
      <c r="K56" s="101"/>
    </row>
  </sheetData>
  <mergeCells count="18">
    <mergeCell ref="N42:Q42"/>
    <mergeCell ref="A44:A45"/>
    <mergeCell ref="B44:G44"/>
    <mergeCell ref="H44:L44"/>
    <mergeCell ref="M44:Q44"/>
    <mergeCell ref="M45:Q51"/>
    <mergeCell ref="N38:Q41"/>
    <mergeCell ref="A1:M2"/>
    <mergeCell ref="N2:N3"/>
    <mergeCell ref="A4:A5"/>
    <mergeCell ref="B4:F4"/>
    <mergeCell ref="G4:M4"/>
    <mergeCell ref="N4:Q5"/>
    <mergeCell ref="N6:Q10"/>
    <mergeCell ref="N11:Q11"/>
    <mergeCell ref="N12:Q17"/>
    <mergeCell ref="N18:Q22"/>
    <mergeCell ref="N23:Q37"/>
  </mergeCells>
  <phoneticPr fontId="3" type="noConversion"/>
  <pageMargins left="0.46" right="0.13" top="0.2" bottom="0.14000000000000001" header="0.13" footer="0.1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30</vt:i4>
      </vt:variant>
      <vt:variant>
        <vt:lpstr>이름이 지정된 범위</vt:lpstr>
      </vt:variant>
      <vt:variant>
        <vt:i4>29</vt:i4>
      </vt:variant>
    </vt:vector>
  </HeadingPairs>
  <TitlesOfParts>
    <vt:vector size="59" baseType="lpstr">
      <vt:lpstr>0201</vt:lpstr>
      <vt:lpstr>0202</vt:lpstr>
      <vt:lpstr>0203</vt:lpstr>
      <vt:lpstr>0204</vt:lpstr>
      <vt:lpstr>0205</vt:lpstr>
      <vt:lpstr>0206</vt:lpstr>
      <vt:lpstr>0207</vt:lpstr>
      <vt:lpstr>0208</vt:lpstr>
      <vt:lpstr>0209</vt:lpstr>
      <vt:lpstr>0211</vt:lpstr>
      <vt:lpstr>0212</vt:lpstr>
      <vt:lpstr>0213</vt:lpstr>
      <vt:lpstr>0214</vt:lpstr>
      <vt:lpstr>0215</vt:lpstr>
      <vt:lpstr>0216</vt:lpstr>
      <vt:lpstr>0217</vt:lpstr>
      <vt:lpstr>생산일지</vt:lpstr>
      <vt:lpstr>0218</vt:lpstr>
      <vt:lpstr>0219</vt:lpstr>
      <vt:lpstr>0220</vt:lpstr>
      <vt:lpstr>0221</vt:lpstr>
      <vt:lpstr>0222</vt:lpstr>
      <vt:lpstr>0223</vt:lpstr>
      <vt:lpstr>0224</vt:lpstr>
      <vt:lpstr>0225</vt:lpstr>
      <vt:lpstr>0226</vt:lpstr>
      <vt:lpstr>0227</vt:lpstr>
      <vt:lpstr>0228</vt:lpstr>
      <vt:lpstr>원본</vt:lpstr>
      <vt:lpstr>Sheet1</vt:lpstr>
      <vt:lpstr>'0201'!Print_Area</vt:lpstr>
      <vt:lpstr>'0202'!Print_Area</vt:lpstr>
      <vt:lpstr>'0203'!Print_Area</vt:lpstr>
      <vt:lpstr>'0204'!Print_Area</vt:lpstr>
      <vt:lpstr>'0205'!Print_Area</vt:lpstr>
      <vt:lpstr>'0206'!Print_Area</vt:lpstr>
      <vt:lpstr>'0207'!Print_Area</vt:lpstr>
      <vt:lpstr>'0208'!Print_Area</vt:lpstr>
      <vt:lpstr>'0209'!Print_Area</vt:lpstr>
      <vt:lpstr>'0211'!Print_Area</vt:lpstr>
      <vt:lpstr>'0212'!Print_Area</vt:lpstr>
      <vt:lpstr>'0213'!Print_Area</vt:lpstr>
      <vt:lpstr>'0214'!Print_Area</vt:lpstr>
      <vt:lpstr>'0215'!Print_Area</vt:lpstr>
      <vt:lpstr>'0216'!Print_Area</vt:lpstr>
      <vt:lpstr>'0217'!Print_Area</vt:lpstr>
      <vt:lpstr>'0218'!Print_Area</vt:lpstr>
      <vt:lpstr>'0219'!Print_Area</vt:lpstr>
      <vt:lpstr>'0220'!Print_Area</vt:lpstr>
      <vt:lpstr>'0221'!Print_Area</vt:lpstr>
      <vt:lpstr>'0222'!Print_Area</vt:lpstr>
      <vt:lpstr>'0223'!Print_Area</vt:lpstr>
      <vt:lpstr>'0224'!Print_Area</vt:lpstr>
      <vt:lpstr>'0225'!Print_Area</vt:lpstr>
      <vt:lpstr>'0226'!Print_Area</vt:lpstr>
      <vt:lpstr>'0227'!Print_Area</vt:lpstr>
      <vt:lpstr>'0228'!Print_Area</vt:lpstr>
      <vt:lpstr>생산일지!Print_Area</vt:lpstr>
      <vt:lpstr>원본!Print_Area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2013-02-15T11:23:28Z</cp:lastPrinted>
  <dcterms:created xsi:type="dcterms:W3CDTF">2012-10-04T11:36:07Z</dcterms:created>
  <dcterms:modified xsi:type="dcterms:W3CDTF">2013-03-01T15:56:21Z</dcterms:modified>
</cp:coreProperties>
</file>