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천주임\"/>
    </mc:Choice>
  </mc:AlternateContent>
  <bookViews>
    <workbookView xWindow="0" yWindow="0" windowWidth="28800" windowHeight="12165"/>
  </bookViews>
  <sheets>
    <sheet name="11월8일" sheetId="1" r:id="rId1"/>
    <sheet name="11월9일" sheetId="2" r:id="rId2"/>
    <sheet name="11월10일" sheetId="3" r:id="rId3"/>
    <sheet name="11월11일" sheetId="4" r:id="rId4"/>
    <sheet name="11월12일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  <c r="G5" i="5"/>
  <c r="B5" i="5"/>
  <c r="G2" i="5"/>
  <c r="B9" i="4"/>
  <c r="G5" i="4"/>
  <c r="B5" i="4"/>
  <c r="G2" i="4"/>
  <c r="B9" i="3"/>
  <c r="G5" i="3"/>
  <c r="B5" i="3"/>
  <c r="G2" i="3"/>
  <c r="B9" i="2"/>
  <c r="G5" i="2"/>
  <c r="B5" i="2"/>
  <c r="G2" i="2"/>
  <c r="B9" i="1"/>
  <c r="G5" i="1"/>
  <c r="B5" i="1"/>
  <c r="G2" i="1"/>
</calcChain>
</file>

<file path=xl/sharedStrings.xml><?xml version="1.0" encoding="utf-8"?>
<sst xmlns="http://schemas.openxmlformats.org/spreadsheetml/2006/main" count="426" uniqueCount="177">
  <si>
    <t>작성일자</t>
  </si>
  <si>
    <t>2016-11.08</t>
    <phoneticPr fontId="5" type="noConversion"/>
  </si>
  <si>
    <t>대표</t>
  </si>
  <si>
    <t xml:space="preserve">  일일매출내역</t>
    <phoneticPr fontId="3" type="noConversion"/>
  </si>
  <si>
    <t>주요판매분석</t>
    <phoneticPr fontId="3" type="noConversion"/>
  </si>
  <si>
    <t>판매율</t>
  </si>
  <si>
    <t>주요판매분석</t>
  </si>
  <si>
    <t>런치</t>
    <phoneticPr fontId="3" type="noConversion"/>
  </si>
  <si>
    <t>Salad</t>
    <phoneticPr fontId="3" type="noConversion"/>
  </si>
  <si>
    <t>Main</t>
  </si>
  <si>
    <t>디너</t>
    <phoneticPr fontId="3" type="noConversion"/>
  </si>
  <si>
    <t>Appetizer</t>
  </si>
  <si>
    <t>Set(Lunch)</t>
  </si>
  <si>
    <t>총매출</t>
    <phoneticPr fontId="3" type="noConversion"/>
  </si>
  <si>
    <t>Pizza</t>
    <phoneticPr fontId="3" type="noConversion"/>
  </si>
  <si>
    <t>Set(Dinner)</t>
  </si>
  <si>
    <t>누적매출</t>
    <phoneticPr fontId="3" type="noConversion"/>
  </si>
  <si>
    <t>Pasta</t>
    <phoneticPr fontId="3" type="noConversion"/>
  </si>
  <si>
    <t>Wine &amp; Beverage</t>
  </si>
  <si>
    <t>목표매출</t>
    <phoneticPr fontId="3" type="noConversion"/>
  </si>
  <si>
    <t>Risotto</t>
    <phoneticPr fontId="3" type="noConversion"/>
  </si>
  <si>
    <t>목표매출 달성도</t>
    <phoneticPr fontId="3" type="noConversion"/>
  </si>
  <si>
    <t xml:space="preserve">  금주의 추천메뉴 및 Daily (Best &amp; Worst) </t>
    <phoneticPr fontId="3" type="noConversion"/>
  </si>
  <si>
    <t>금주 추천메뉴</t>
    <phoneticPr fontId="3" type="noConversion"/>
  </si>
  <si>
    <t xml:space="preserve"> 추천메뉴</t>
    <phoneticPr fontId="3" type="noConversion"/>
  </si>
  <si>
    <t>판매량(누적)</t>
    <phoneticPr fontId="3" type="noConversion"/>
  </si>
  <si>
    <t>분류</t>
    <phoneticPr fontId="3" type="noConversion"/>
  </si>
  <si>
    <t>데일리 판매수량</t>
    <phoneticPr fontId="3" type="noConversion"/>
  </si>
  <si>
    <t>시져 샐러드</t>
    <phoneticPr fontId="5" type="noConversion"/>
  </si>
  <si>
    <t>Daily Best</t>
    <phoneticPr fontId="3" type="noConversion"/>
  </si>
  <si>
    <t xml:space="preserve">우보바 </t>
    <phoneticPr fontId="5" type="noConversion"/>
  </si>
  <si>
    <t>감바스</t>
    <phoneticPr fontId="5" type="noConversion"/>
  </si>
  <si>
    <t>Daily Worst</t>
    <phoneticPr fontId="3" type="noConversion"/>
  </si>
  <si>
    <t>홍합 스튜</t>
    <phoneticPr fontId="3" type="noConversion"/>
  </si>
  <si>
    <t xml:space="preserve">시간 </t>
    <phoneticPr fontId="3" type="noConversion"/>
  </si>
  <si>
    <t>예약명</t>
    <phoneticPr fontId="3" type="noConversion"/>
  </si>
  <si>
    <t>인원</t>
    <phoneticPr fontId="3" type="noConversion"/>
  </si>
  <si>
    <t>비고</t>
    <phoneticPr fontId="3" type="noConversion"/>
  </si>
  <si>
    <t>오전</t>
    <phoneticPr fontId="3" type="noConversion"/>
  </si>
  <si>
    <t xml:space="preserve">오후 </t>
  </si>
  <si>
    <t>조현주님</t>
    <phoneticPr fontId="3" type="noConversion"/>
  </si>
  <si>
    <t>3층 룸</t>
    <phoneticPr fontId="3" type="noConversion"/>
  </si>
  <si>
    <t>* 보고  및 특이사항</t>
    <phoneticPr fontId="3" type="noConversion"/>
  </si>
  <si>
    <t>Kitchen</t>
    <phoneticPr fontId="3" type="noConversion"/>
  </si>
  <si>
    <t>* D/O</t>
    <phoneticPr fontId="3" type="noConversion"/>
  </si>
  <si>
    <t>허지영,김성민 사원</t>
    <phoneticPr fontId="5" type="noConversion"/>
  </si>
  <si>
    <t>Hall</t>
    <phoneticPr fontId="3" type="noConversion"/>
  </si>
  <si>
    <t>김경령 사원</t>
    <phoneticPr fontId="5" type="noConversion"/>
  </si>
  <si>
    <t>* Salad</t>
    <phoneticPr fontId="3" type="noConversion"/>
  </si>
  <si>
    <t>박종현 사원</t>
    <phoneticPr fontId="5" type="noConversion"/>
  </si>
  <si>
    <t>* Section A</t>
    <phoneticPr fontId="3" type="noConversion"/>
  </si>
  <si>
    <t>천상목 주임</t>
    <phoneticPr fontId="5" type="noConversion"/>
  </si>
  <si>
    <t>* Pizza</t>
    <phoneticPr fontId="3" type="noConversion"/>
  </si>
  <si>
    <t>최영환 계장</t>
    <phoneticPr fontId="3" type="noConversion"/>
  </si>
  <si>
    <t>* Section B</t>
    <phoneticPr fontId="3" type="noConversion"/>
  </si>
  <si>
    <t xml:space="preserve"> 김하림 사원</t>
    <phoneticPr fontId="5" type="noConversion"/>
  </si>
  <si>
    <t xml:space="preserve">* Pasta </t>
    <phoneticPr fontId="3" type="noConversion"/>
  </si>
  <si>
    <t>민지홍 사원</t>
    <phoneticPr fontId="5" type="noConversion"/>
  </si>
  <si>
    <t>* Section 3F</t>
    <phoneticPr fontId="3" type="noConversion"/>
  </si>
  <si>
    <t>이두영 사원</t>
    <phoneticPr fontId="5" type="noConversion"/>
  </si>
  <si>
    <t>* Main</t>
    <phoneticPr fontId="3" type="noConversion"/>
  </si>
  <si>
    <t>* Part Time</t>
    <phoneticPr fontId="3" type="noConversion"/>
  </si>
  <si>
    <t>* 보고  및 특이사항</t>
    <phoneticPr fontId="3" type="noConversion"/>
  </si>
  <si>
    <t>Kitchen</t>
  </si>
  <si>
    <t>불판 청소 실시</t>
    <phoneticPr fontId="3" type="noConversion"/>
  </si>
  <si>
    <t>디저트 티라미수 생산</t>
    <phoneticPr fontId="3" type="noConversion"/>
  </si>
  <si>
    <t>ㅕ</t>
    <phoneticPr fontId="5" type="noConversion"/>
  </si>
  <si>
    <t>Hall</t>
    <phoneticPr fontId="3" type="noConversion"/>
  </si>
  <si>
    <t>조현주 예약 손님은 단골님이 추천하여 방문을 하게되었는데 디너코스와 레드 와인을 이용 분위기가 너무 좋아 와인을 안먹을 없다며 칭찬을 해주심</t>
    <phoneticPr fontId="3" type="noConversion"/>
  </si>
  <si>
    <t>너무 홀서버들이 친절하게 해주어서 송년 파티도 저희 매장에서 할 계획이라며 12월 가예약을 하고가심</t>
    <phoneticPr fontId="3" type="noConversion"/>
  </si>
  <si>
    <t>런치에는 손님이 저조 하여 bar 대청소 실시</t>
    <phoneticPr fontId="3" type="noConversion"/>
  </si>
  <si>
    <t xml:space="preserve">  기물파손율 </t>
    <phoneticPr fontId="3" type="noConversion"/>
  </si>
  <si>
    <t>Kitchen</t>
    <phoneticPr fontId="3" type="noConversion"/>
  </si>
  <si>
    <t xml:space="preserve">  전도금 사용내역 </t>
    <phoneticPr fontId="3" type="noConversion"/>
  </si>
  <si>
    <t>총금액</t>
    <phoneticPr fontId="3" type="noConversion"/>
  </si>
  <si>
    <t xml:space="preserve">금액 </t>
  </si>
  <si>
    <t>사용내역</t>
    <phoneticPr fontId="3" type="noConversion"/>
  </si>
  <si>
    <t>금액</t>
    <phoneticPr fontId="3" type="noConversion"/>
  </si>
  <si>
    <t xml:space="preserve">사용내역 </t>
  </si>
  <si>
    <t xml:space="preserve"> </t>
  </si>
  <si>
    <t>2016-11.09</t>
    <phoneticPr fontId="5" type="noConversion"/>
  </si>
  <si>
    <t xml:space="preserve">  일일매출내역</t>
    <phoneticPr fontId="3" type="noConversion"/>
  </si>
  <si>
    <t>주요판매분석</t>
    <phoneticPr fontId="3" type="noConversion"/>
  </si>
  <si>
    <t>런치</t>
    <phoneticPr fontId="3" type="noConversion"/>
  </si>
  <si>
    <t>Salad</t>
    <phoneticPr fontId="3" type="noConversion"/>
  </si>
  <si>
    <t>디너</t>
    <phoneticPr fontId="3" type="noConversion"/>
  </si>
  <si>
    <t>총매출</t>
    <phoneticPr fontId="3" type="noConversion"/>
  </si>
  <si>
    <t>Pizza</t>
    <phoneticPr fontId="3" type="noConversion"/>
  </si>
  <si>
    <t>누적매출</t>
    <phoneticPr fontId="3" type="noConversion"/>
  </si>
  <si>
    <t>Pasta</t>
    <phoneticPr fontId="3" type="noConversion"/>
  </si>
  <si>
    <t>목표매출</t>
    <phoneticPr fontId="3" type="noConversion"/>
  </si>
  <si>
    <t>Risotto</t>
    <phoneticPr fontId="3" type="noConversion"/>
  </si>
  <si>
    <t>목표매출 달성도</t>
    <phoneticPr fontId="3" type="noConversion"/>
  </si>
  <si>
    <t xml:space="preserve">  금주의 추천메뉴 및 Daily (Best &amp; Worst) </t>
    <phoneticPr fontId="3" type="noConversion"/>
  </si>
  <si>
    <t>금주 추천메뉴</t>
    <phoneticPr fontId="3" type="noConversion"/>
  </si>
  <si>
    <t xml:space="preserve"> 추천메뉴</t>
    <phoneticPr fontId="3" type="noConversion"/>
  </si>
  <si>
    <t>판매량(누적)</t>
    <phoneticPr fontId="3" type="noConversion"/>
  </si>
  <si>
    <t>분류</t>
    <phoneticPr fontId="3" type="noConversion"/>
  </si>
  <si>
    <t>데일리 판매수량</t>
    <phoneticPr fontId="3" type="noConversion"/>
  </si>
  <si>
    <t>시져 샐러드</t>
    <phoneticPr fontId="5" type="noConversion"/>
  </si>
  <si>
    <t>Daily Best</t>
    <phoneticPr fontId="3" type="noConversion"/>
  </si>
  <si>
    <t xml:space="preserve">우보바 </t>
    <phoneticPr fontId="5" type="noConversion"/>
  </si>
  <si>
    <t>감바스</t>
    <phoneticPr fontId="5" type="noConversion"/>
  </si>
  <si>
    <t>Daily Worst</t>
    <phoneticPr fontId="3" type="noConversion"/>
  </si>
  <si>
    <t>홍합 스튜</t>
    <phoneticPr fontId="3" type="noConversion"/>
  </si>
  <si>
    <t xml:space="preserve">시간 </t>
    <phoneticPr fontId="3" type="noConversion"/>
  </si>
  <si>
    <t>예약명</t>
    <phoneticPr fontId="3" type="noConversion"/>
  </si>
  <si>
    <t>인원</t>
    <phoneticPr fontId="3" type="noConversion"/>
  </si>
  <si>
    <t>비고</t>
    <phoneticPr fontId="3" type="noConversion"/>
  </si>
  <si>
    <t>오전</t>
    <phoneticPr fontId="3" type="noConversion"/>
  </si>
  <si>
    <t>* 보고  및 특이사항</t>
    <phoneticPr fontId="3" type="noConversion"/>
  </si>
  <si>
    <t>Kitchen</t>
    <phoneticPr fontId="3" type="noConversion"/>
  </si>
  <si>
    <t>* D/O</t>
    <phoneticPr fontId="3" type="noConversion"/>
  </si>
  <si>
    <t>최영환 계장</t>
    <phoneticPr fontId="3" type="noConversion"/>
  </si>
  <si>
    <t>Hall</t>
    <phoneticPr fontId="3" type="noConversion"/>
  </si>
  <si>
    <t>천상목 주임</t>
    <phoneticPr fontId="5" type="noConversion"/>
  </si>
  <si>
    <t>* Salad</t>
    <phoneticPr fontId="3" type="noConversion"/>
  </si>
  <si>
    <t>허지영 사원</t>
    <phoneticPr fontId="5" type="noConversion"/>
  </si>
  <si>
    <t>* Section A</t>
    <phoneticPr fontId="3" type="noConversion"/>
  </si>
  <si>
    <t>이두영  김경령 사원</t>
    <phoneticPr fontId="5" type="noConversion"/>
  </si>
  <si>
    <t>* Pizza</t>
    <phoneticPr fontId="3" type="noConversion"/>
  </si>
  <si>
    <t>박종현 사원</t>
    <phoneticPr fontId="3" type="noConversion"/>
  </si>
  <si>
    <t>* Section B</t>
    <phoneticPr fontId="3" type="noConversion"/>
  </si>
  <si>
    <t>김하림 사원</t>
    <phoneticPr fontId="5" type="noConversion"/>
  </si>
  <si>
    <t xml:space="preserve">* Pasta </t>
    <phoneticPr fontId="3" type="noConversion"/>
  </si>
  <si>
    <t>김성민,민지홍 사원</t>
    <phoneticPr fontId="5" type="noConversion"/>
  </si>
  <si>
    <t>* Section 3F</t>
    <phoneticPr fontId="3" type="noConversion"/>
  </si>
  <si>
    <t>* Main</t>
    <phoneticPr fontId="3" type="noConversion"/>
  </si>
  <si>
    <t>* Part Time</t>
    <phoneticPr fontId="3" type="noConversion"/>
  </si>
  <si>
    <t>식당 트렌치 및 대청소 실시</t>
    <phoneticPr fontId="3" type="noConversion"/>
  </si>
  <si>
    <t>디저트 치즈케잌 생산</t>
    <phoneticPr fontId="3" type="noConversion"/>
  </si>
  <si>
    <t>ㅕ</t>
    <phoneticPr fontId="5" type="noConversion"/>
  </si>
  <si>
    <t>런치에는 호남대 교수님들 점심식사로 단품 요리를 이용 최근 들어 자주 오는 단골 손님이라 서비스 커피를 드림</t>
    <phoneticPr fontId="3" type="noConversion"/>
  </si>
  <si>
    <t xml:space="preserve">금일은 내년 3월 스몰웨딩문의 겸 식사를 하시러 온 손님이 음식과 3층 공간이 너무 마음에 들어 3월 4일로 웨딩 예약을 하고가심 이날에는 간단한 테이블 </t>
    <phoneticPr fontId="3" type="noConversion"/>
  </si>
  <si>
    <t>꽃장식은 서비스로 해드리기로함</t>
    <phoneticPr fontId="3" type="noConversion"/>
  </si>
  <si>
    <t xml:space="preserve">  기물파손율 </t>
    <phoneticPr fontId="3" type="noConversion"/>
  </si>
  <si>
    <t xml:space="preserve">  전도금 사용내역 </t>
    <phoneticPr fontId="3" type="noConversion"/>
  </si>
  <si>
    <t>총금액</t>
    <phoneticPr fontId="3" type="noConversion"/>
  </si>
  <si>
    <t>사용내역</t>
    <phoneticPr fontId="3" type="noConversion"/>
  </si>
  <si>
    <t>금액</t>
    <phoneticPr fontId="3" type="noConversion"/>
  </si>
  <si>
    <t>2016-11.10</t>
    <phoneticPr fontId="5" type="noConversion"/>
  </si>
  <si>
    <t>이정룡 님</t>
    <phoneticPr fontId="3" type="noConversion"/>
  </si>
  <si>
    <t>호남대 교수님</t>
    <phoneticPr fontId="3" type="noConversion"/>
  </si>
  <si>
    <t>박연희 님</t>
    <phoneticPr fontId="3" type="noConversion"/>
  </si>
  <si>
    <t>정현웅 님</t>
    <phoneticPr fontId="3" type="noConversion"/>
  </si>
  <si>
    <t>김은영 님</t>
    <phoneticPr fontId="3" type="noConversion"/>
  </si>
  <si>
    <t>박종현 사원,민지홍 사원(하프)</t>
    <phoneticPr fontId="3" type="noConversion"/>
  </si>
  <si>
    <t>김성민 토마토 소스 생산</t>
    <phoneticPr fontId="3" type="noConversion"/>
  </si>
  <si>
    <t>최영환 계장 스키아챠타 생산 및 서비스 제공</t>
    <phoneticPr fontId="3" type="noConversion"/>
  </si>
  <si>
    <t>이번달에 에피 타이저 와 샐러드 판매가 저조 하여 홀서버들의 적극적인 푸쉬와 홍보를 위한 미팅과 교육실시</t>
    <phoneticPr fontId="3" type="noConversion"/>
  </si>
  <si>
    <t xml:space="preserve">김경령 신입 사원 전체적인 메뉴 설명 교육 실시 </t>
    <phoneticPr fontId="3" type="noConversion"/>
  </si>
  <si>
    <t>12일에 있을 3층 돌잔치 행사 준비와 신입 사원 (김경령) 돌잔치 세팅법 실습 교육 실시</t>
    <phoneticPr fontId="3" type="noConversion"/>
  </si>
  <si>
    <t>2016-11.11</t>
    <phoneticPr fontId="5" type="noConversion"/>
  </si>
  <si>
    <t>임진환 대리,박종현 사원</t>
    <phoneticPr fontId="3" type="noConversion"/>
  </si>
  <si>
    <t>천상목 김하림 사원</t>
    <phoneticPr fontId="5" type="noConversion"/>
  </si>
  <si>
    <t>김성민 사원 타야린 생산 및 생면기계 주변 청소</t>
    <phoneticPr fontId="3" type="noConversion"/>
  </si>
  <si>
    <t>민지홍 사원 오븐 청소 실시 및 불판 주변 청소</t>
    <phoneticPr fontId="3" type="noConversion"/>
  </si>
  <si>
    <t>날씨가 많이 추워져 디너에는 손님이 많이 저조 해 졌습니다</t>
    <phoneticPr fontId="3" type="noConversion"/>
  </si>
  <si>
    <t>신입 사원 (김경령) 메뉴에 대한 교육실시 (재료 , 조리법, 이름등)</t>
    <phoneticPr fontId="3" type="noConversion"/>
  </si>
  <si>
    <t>2016-11.12</t>
    <phoneticPr fontId="5" type="noConversion"/>
  </si>
  <si>
    <t>양정연 님</t>
    <phoneticPr fontId="3" type="noConversion"/>
  </si>
  <si>
    <t>20+1</t>
    <phoneticPr fontId="3" type="noConversion"/>
  </si>
  <si>
    <t>돌잔치</t>
    <phoneticPr fontId="3" type="noConversion"/>
  </si>
  <si>
    <t>최밝음 님</t>
    <phoneticPr fontId="3" type="noConversion"/>
  </si>
  <si>
    <t>3+2</t>
    <phoneticPr fontId="3" type="noConversion"/>
  </si>
  <si>
    <t>박현순 님</t>
    <phoneticPr fontId="3" type="noConversion"/>
  </si>
  <si>
    <t>10+3</t>
    <phoneticPr fontId="3" type="noConversion"/>
  </si>
  <si>
    <t>김성민 사원</t>
    <phoneticPr fontId="3" type="noConversion"/>
  </si>
  <si>
    <t>김경령 님</t>
    <phoneticPr fontId="5" type="noConversion"/>
  </si>
  <si>
    <t>이두영 사원</t>
    <phoneticPr fontId="5" type="noConversion"/>
  </si>
  <si>
    <t>민지홍 사원</t>
    <phoneticPr fontId="5" type="noConversion"/>
  </si>
  <si>
    <t>금일 테이스팅 메뉴 미장 및 교육</t>
    <phoneticPr fontId="3" type="noConversion"/>
  </si>
  <si>
    <t>공산품 유통기한 및 수량 파악 실시</t>
    <phoneticPr fontId="3" type="noConversion"/>
  </si>
  <si>
    <t>금일은 돌잔치 예약으로 20명 런치 코스요리를 이용 하였으며 어르신들 위주의 서버를 실시 하였습니다</t>
    <phoneticPr fontId="3" type="noConversion"/>
  </si>
  <si>
    <t>프로 포즈 예약 문의가 들어와  3층 룸을 보시고 바로 예약을 함 (디너 코스 요리와 꽃장식 빔프로젝터 준비)</t>
    <phoneticPr fontId="3" type="noConversion"/>
  </si>
  <si>
    <t xml:space="preserve">내일 있을 돌잔치 준비와 세팅 실시 </t>
    <phoneticPr fontId="3" type="noConversion"/>
  </si>
  <si>
    <t>3츰 전제 적인 먼지 제거와 바닥청소 실시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</si>
</sst>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0"/>
      <color theme="1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name val="HY나무B"/>
      <family val="1"/>
      <charset val="129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 applyAlignmen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 applyAlignment="1"/>
    <xf numFmtId="41" fontId="4" fillId="0" borderId="4" xfId="1" applyFont="1" applyBorder="1" applyAlignment="1">
      <alignment horizontal="right" vertical="center"/>
    </xf>
    <xf numFmtId="0" fontId="0" fillId="0" borderId="0" xfId="0" applyBorder="1" applyAlignment="1"/>
    <xf numFmtId="0" fontId="0" fillId="0" borderId="4" xfId="0" applyBorder="1" applyAlignment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3" fontId="10" fillId="0" borderId="0" xfId="0" applyNumberFormat="1" applyFont="1" applyAlignme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9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3" borderId="7" xfId="0" applyFont="1" applyFill="1" applyBorder="1" applyAlignment="1">
      <alignment horizontal="center" vertical="center"/>
    </xf>
    <xf numFmtId="0" fontId="4" fillId="5" borderId="2" xfId="0" quotePrefix="1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2" fontId="7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2" fontId="15" fillId="0" borderId="1" xfId="2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19" workbookViewId="0">
      <selection activeCell="H44" sqref="H44"/>
    </sheetView>
  </sheetViews>
  <sheetFormatPr defaultColWidth="12.875" defaultRowHeight="16.5"/>
  <cols>
    <col min="1" max="1" width="14.375" style="2" customWidth="1"/>
    <col min="2" max="2" width="21" style="74" customWidth="1"/>
    <col min="3" max="3" width="31.25" style="74" customWidth="1"/>
    <col min="4" max="4" width="13.25" style="74" customWidth="1"/>
    <col min="5" max="5" width="20.75" style="74" customWidth="1"/>
    <col min="6" max="6" width="37.25" style="75" customWidth="1"/>
    <col min="7" max="7" width="18.875" style="2" customWidth="1"/>
    <col min="8" max="16384" width="12.875" style="2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3" t="s">
        <v>0</v>
      </c>
      <c r="B2" s="4" t="s">
        <v>1</v>
      </c>
      <c r="C2" s="5"/>
      <c r="D2" s="4"/>
      <c r="E2" s="6" t="s">
        <v>2</v>
      </c>
      <c r="F2" s="7"/>
      <c r="G2" s="8">
        <f>SUM(D4:D8)+SUM(F4:F8)</f>
        <v>1</v>
      </c>
    </row>
    <row r="3" spans="1:10" ht="24" customHeight="1">
      <c r="A3" s="9" t="s">
        <v>3</v>
      </c>
      <c r="B3" s="10"/>
      <c r="C3" s="11" t="s">
        <v>4</v>
      </c>
      <c r="D3" s="11" t="s">
        <v>5</v>
      </c>
      <c r="E3" s="11" t="s">
        <v>6</v>
      </c>
      <c r="F3" s="12" t="s">
        <v>5</v>
      </c>
    </row>
    <row r="4" spans="1:10" ht="17.100000000000001" customHeight="1">
      <c r="A4" s="3" t="s">
        <v>7</v>
      </c>
      <c r="B4" s="13">
        <v>159000</v>
      </c>
      <c r="C4" s="14" t="s">
        <v>8</v>
      </c>
      <c r="D4" s="15">
        <v>0.02</v>
      </c>
      <c r="E4" s="16" t="s">
        <v>9</v>
      </c>
      <c r="F4" s="15">
        <v>0.11</v>
      </c>
    </row>
    <row r="5" spans="1:10" ht="17.100000000000001" customHeight="1">
      <c r="A5" s="3" t="s">
        <v>10</v>
      </c>
      <c r="B5" s="17">
        <f>B6-B4</f>
        <v>1115000</v>
      </c>
      <c r="C5" s="16" t="s">
        <v>11</v>
      </c>
      <c r="D5" s="15">
        <v>0.02</v>
      </c>
      <c r="E5" s="16" t="s">
        <v>12</v>
      </c>
      <c r="F5" s="15">
        <v>0.01</v>
      </c>
      <c r="G5" s="18">
        <f>B7+B6</f>
        <v>10354500</v>
      </c>
    </row>
    <row r="6" spans="1:10" ht="17.100000000000001" customHeight="1">
      <c r="A6" s="3" t="s">
        <v>13</v>
      </c>
      <c r="B6" s="17">
        <v>1274000</v>
      </c>
      <c r="C6" s="14" t="s">
        <v>14</v>
      </c>
      <c r="D6" s="15">
        <v>0.04</v>
      </c>
      <c r="E6" s="16" t="s">
        <v>15</v>
      </c>
      <c r="F6" s="15">
        <v>0.5</v>
      </c>
      <c r="G6" s="19"/>
      <c r="H6" s="20"/>
    </row>
    <row r="7" spans="1:10" ht="17.100000000000001" customHeight="1">
      <c r="A7" s="3" t="s">
        <v>16</v>
      </c>
      <c r="B7" s="17">
        <v>9080500</v>
      </c>
      <c r="C7" s="16" t="s">
        <v>17</v>
      </c>
      <c r="D7" s="15">
        <v>0.08</v>
      </c>
      <c r="E7" s="16" t="s">
        <v>18</v>
      </c>
      <c r="F7" s="15">
        <v>0.19</v>
      </c>
      <c r="G7" s="21"/>
    </row>
    <row r="8" spans="1:10" ht="17.100000000000001" customHeight="1">
      <c r="A8" s="3" t="s">
        <v>19</v>
      </c>
      <c r="B8" s="17">
        <v>60000000</v>
      </c>
      <c r="C8" s="14" t="s">
        <v>20</v>
      </c>
      <c r="D8" s="15">
        <v>0.03</v>
      </c>
      <c r="E8" s="16"/>
      <c r="F8" s="15"/>
    </row>
    <row r="9" spans="1:10" ht="17.100000000000001" customHeight="1">
      <c r="A9" s="3" t="s">
        <v>21</v>
      </c>
      <c r="B9" s="22">
        <f>B7/B8</f>
        <v>0.15134166666666668</v>
      </c>
      <c r="C9" s="14"/>
      <c r="D9" s="15"/>
      <c r="E9" s="16"/>
      <c r="F9" s="23"/>
    </row>
    <row r="10" spans="1:10" ht="27.95" customHeight="1">
      <c r="A10" s="24" t="s">
        <v>22</v>
      </c>
      <c r="B10" s="24"/>
      <c r="C10" s="24"/>
      <c r="D10" s="24"/>
      <c r="E10" s="24"/>
      <c r="F10" s="24"/>
    </row>
    <row r="11" spans="1:10" ht="17.100000000000001" customHeight="1">
      <c r="A11" s="25" t="s">
        <v>23</v>
      </c>
      <c r="B11" s="3" t="s">
        <v>24</v>
      </c>
      <c r="C11" s="3" t="s">
        <v>25</v>
      </c>
      <c r="D11" s="3" t="s">
        <v>26</v>
      </c>
      <c r="E11" s="3"/>
      <c r="F11" s="26" t="s">
        <v>27</v>
      </c>
    </row>
    <row r="12" spans="1:10" ht="17.100000000000001" customHeight="1">
      <c r="A12" s="25"/>
      <c r="B12" s="27" t="s">
        <v>28</v>
      </c>
      <c r="C12" s="7">
        <v>0</v>
      </c>
      <c r="D12" s="28" t="s">
        <v>29</v>
      </c>
      <c r="E12" s="27"/>
      <c r="F12" s="7"/>
      <c r="J12" s="29">
        <v>93050750</v>
      </c>
    </row>
    <row r="13" spans="1:10" ht="17.100000000000001" customHeight="1">
      <c r="A13" s="25"/>
      <c r="B13" s="27" t="s">
        <v>30</v>
      </c>
      <c r="C13" s="7">
        <v>0</v>
      </c>
      <c r="D13" s="28"/>
      <c r="E13" s="27"/>
      <c r="F13" s="7"/>
    </row>
    <row r="14" spans="1:10" ht="17.100000000000001" customHeight="1">
      <c r="A14" s="25"/>
      <c r="B14" s="27" t="s">
        <v>31</v>
      </c>
      <c r="C14" s="7">
        <v>0</v>
      </c>
      <c r="D14" s="28" t="s">
        <v>32</v>
      </c>
      <c r="E14" s="27"/>
      <c r="F14" s="30"/>
    </row>
    <row r="15" spans="1:10" ht="17.100000000000001" customHeight="1">
      <c r="A15" s="25"/>
      <c r="B15" s="27" t="s">
        <v>33</v>
      </c>
      <c r="C15" s="7">
        <v>1</v>
      </c>
      <c r="D15" s="28"/>
      <c r="E15" s="27"/>
      <c r="F15" s="30"/>
    </row>
    <row r="16" spans="1:10" ht="27.95" customHeight="1">
      <c r="A16" s="24"/>
      <c r="B16" s="24"/>
      <c r="C16" s="24"/>
      <c r="D16" s="24"/>
      <c r="E16" s="24"/>
      <c r="F16" s="24"/>
    </row>
    <row r="17" spans="1:6" ht="18.95" customHeight="1">
      <c r="A17" s="31"/>
      <c r="B17" s="3" t="s">
        <v>34</v>
      </c>
      <c r="C17" s="3" t="s">
        <v>35</v>
      </c>
      <c r="D17" s="3" t="s">
        <v>36</v>
      </c>
      <c r="E17" s="32" t="s">
        <v>37</v>
      </c>
      <c r="F17" s="33"/>
    </row>
    <row r="18" spans="1:6" ht="17.100000000000001" customHeight="1">
      <c r="A18" s="25" t="s">
        <v>38</v>
      </c>
      <c r="B18" s="34"/>
      <c r="C18" s="34"/>
      <c r="D18" s="35"/>
      <c r="E18" s="36"/>
      <c r="F18" s="37"/>
    </row>
    <row r="19" spans="1:6" ht="17.100000000000001" customHeight="1">
      <c r="A19" s="25"/>
      <c r="B19" s="34"/>
      <c r="C19" s="34"/>
      <c r="D19" s="35"/>
      <c r="E19" s="36"/>
      <c r="F19" s="37"/>
    </row>
    <row r="20" spans="1:6" ht="17.100000000000001" customHeight="1">
      <c r="A20" s="25"/>
      <c r="B20" s="34"/>
      <c r="C20" s="34"/>
      <c r="D20" s="35"/>
      <c r="E20" s="36"/>
      <c r="F20" s="37"/>
    </row>
    <row r="21" spans="1:6" ht="17.100000000000001" customHeight="1">
      <c r="A21" s="25"/>
      <c r="B21" s="34"/>
      <c r="C21" s="34"/>
      <c r="D21" s="35"/>
      <c r="E21" s="36"/>
      <c r="F21" s="37"/>
    </row>
    <row r="22" spans="1:6" ht="17.100000000000001" customHeight="1">
      <c r="A22" s="25"/>
      <c r="B22" s="34"/>
      <c r="C22" s="34"/>
      <c r="D22" s="35"/>
      <c r="E22" s="36"/>
      <c r="F22" s="37"/>
    </row>
    <row r="23" spans="1:6" ht="17.100000000000001" customHeight="1">
      <c r="A23" s="38"/>
      <c r="B23" s="34"/>
      <c r="C23" s="7"/>
      <c r="D23" s="35"/>
      <c r="E23" s="36"/>
      <c r="F23" s="37"/>
    </row>
    <row r="24" spans="1:6" ht="17.100000000000001" customHeight="1">
      <c r="A24" s="25" t="s">
        <v>39</v>
      </c>
      <c r="B24" s="34">
        <v>0.75</v>
      </c>
      <c r="C24" s="34" t="s">
        <v>40</v>
      </c>
      <c r="D24" s="35">
        <v>7</v>
      </c>
      <c r="E24" s="36" t="s">
        <v>41</v>
      </c>
      <c r="F24" s="37"/>
    </row>
    <row r="25" spans="1:6" ht="17.100000000000001" customHeight="1">
      <c r="A25" s="25"/>
      <c r="B25" s="34"/>
      <c r="C25" s="34"/>
      <c r="D25" s="35"/>
      <c r="E25" s="36"/>
      <c r="F25" s="37"/>
    </row>
    <row r="26" spans="1:6" ht="17.100000000000001" customHeight="1">
      <c r="A26" s="25"/>
      <c r="B26" s="34"/>
      <c r="C26" s="34"/>
      <c r="D26" s="35"/>
      <c r="E26" s="36"/>
      <c r="F26" s="37"/>
    </row>
    <row r="27" spans="1:6" ht="17.100000000000001" customHeight="1">
      <c r="A27" s="25"/>
      <c r="B27" s="34"/>
      <c r="C27" s="34"/>
      <c r="D27" s="35"/>
      <c r="E27" s="36"/>
      <c r="F27" s="37"/>
    </row>
    <row r="28" spans="1:6" ht="17.100000000000001" customHeight="1">
      <c r="A28" s="25"/>
      <c r="B28" s="34"/>
      <c r="C28" s="34"/>
      <c r="D28" s="35"/>
      <c r="E28" s="36"/>
      <c r="F28" s="37"/>
    </row>
    <row r="29" spans="1:6" ht="17.100000000000001" customHeight="1">
      <c r="A29" s="25"/>
      <c r="B29" s="34"/>
      <c r="C29" s="34"/>
      <c r="D29" s="35"/>
      <c r="E29" s="36"/>
      <c r="F29" s="37"/>
    </row>
    <row r="30" spans="1:6" ht="26.1" customHeight="1">
      <c r="A30" s="24" t="s">
        <v>42</v>
      </c>
      <c r="B30" s="24"/>
      <c r="C30" s="24"/>
      <c r="D30" s="24"/>
      <c r="E30" s="24"/>
      <c r="F30" s="24"/>
    </row>
    <row r="31" spans="1:6" ht="17.100000000000001" customHeight="1">
      <c r="A31" s="39" t="s">
        <v>43</v>
      </c>
      <c r="B31" s="40" t="s">
        <v>44</v>
      </c>
      <c r="C31" s="41" t="s">
        <v>45</v>
      </c>
      <c r="D31" s="39" t="s">
        <v>46</v>
      </c>
      <c r="E31" s="3" t="s">
        <v>44</v>
      </c>
      <c r="F31" s="31" t="s">
        <v>47</v>
      </c>
    </row>
    <row r="32" spans="1:6" ht="17.100000000000001" customHeight="1">
      <c r="A32" s="42"/>
      <c r="B32" s="43" t="s">
        <v>48</v>
      </c>
      <c r="C32" s="41" t="s">
        <v>49</v>
      </c>
      <c r="D32" s="44"/>
      <c r="E32" s="26" t="s">
        <v>50</v>
      </c>
      <c r="F32" s="31" t="s">
        <v>51</v>
      </c>
    </row>
    <row r="33" spans="1:7" ht="17.100000000000001" customHeight="1">
      <c r="A33" s="42"/>
      <c r="B33" s="45" t="s">
        <v>52</v>
      </c>
      <c r="C33" s="41" t="s">
        <v>53</v>
      </c>
      <c r="D33" s="44"/>
      <c r="E33" s="26" t="s">
        <v>54</v>
      </c>
      <c r="F33" s="31" t="s">
        <v>55</v>
      </c>
    </row>
    <row r="34" spans="1:7" ht="17.100000000000001" customHeight="1">
      <c r="A34" s="46"/>
      <c r="B34" s="45" t="s">
        <v>56</v>
      </c>
      <c r="C34" s="41" t="s">
        <v>57</v>
      </c>
      <c r="D34" s="47"/>
      <c r="E34" s="26" t="s">
        <v>58</v>
      </c>
      <c r="F34" s="31" t="s">
        <v>59</v>
      </c>
    </row>
    <row r="35" spans="1:7" ht="17.100000000000001" customHeight="1">
      <c r="A35" s="48"/>
      <c r="B35" s="45" t="s">
        <v>60</v>
      </c>
      <c r="C35" s="41"/>
      <c r="D35" s="49"/>
      <c r="E35" s="26" t="s">
        <v>61</v>
      </c>
      <c r="F35" s="31"/>
    </row>
    <row r="36" spans="1:7" ht="27" customHeight="1">
      <c r="A36" s="24" t="s">
        <v>62</v>
      </c>
      <c r="B36" s="24"/>
      <c r="C36" s="24"/>
      <c r="D36" s="24"/>
      <c r="E36" s="24"/>
      <c r="F36" s="24"/>
    </row>
    <row r="37" spans="1:7" ht="17.100000000000001" customHeight="1">
      <c r="A37" s="39" t="s">
        <v>63</v>
      </c>
      <c r="B37" s="50" t="s">
        <v>64</v>
      </c>
      <c r="C37" s="51"/>
      <c r="D37" s="51"/>
      <c r="E37" s="51"/>
      <c r="F37" s="52"/>
    </row>
    <row r="38" spans="1:7" ht="17.100000000000001" customHeight="1">
      <c r="A38" s="42"/>
      <c r="B38" s="50" t="s">
        <v>65</v>
      </c>
      <c r="C38" s="51"/>
      <c r="D38" s="51"/>
      <c r="E38" s="51"/>
      <c r="F38" s="52"/>
    </row>
    <row r="39" spans="1:7" ht="17.100000000000001" customHeight="1">
      <c r="A39" s="42"/>
      <c r="B39" s="50"/>
      <c r="C39" s="53"/>
      <c r="D39" s="53"/>
      <c r="E39" s="53"/>
      <c r="F39" s="54"/>
    </row>
    <row r="40" spans="1:7" ht="17.100000000000001" customHeight="1">
      <c r="A40" s="42"/>
      <c r="B40" s="55"/>
      <c r="C40" s="56"/>
      <c r="D40" s="56"/>
      <c r="E40" s="56"/>
      <c r="F40" s="57"/>
      <c r="G40" s="2" t="s">
        <v>66</v>
      </c>
    </row>
    <row r="41" spans="1:7" ht="17.100000000000001" customHeight="1">
      <c r="A41" s="58"/>
      <c r="B41" s="55"/>
      <c r="C41" s="56"/>
      <c r="D41" s="56"/>
      <c r="E41" s="56"/>
      <c r="F41" s="57"/>
    </row>
    <row r="42" spans="1:7" ht="17.100000000000001" customHeight="1">
      <c r="A42" s="39" t="s">
        <v>67</v>
      </c>
      <c r="B42" s="50" t="s">
        <v>68</v>
      </c>
      <c r="C42" s="51"/>
      <c r="D42" s="51"/>
      <c r="E42" s="51"/>
      <c r="F42" s="52"/>
    </row>
    <row r="43" spans="1:7" ht="17.100000000000001" customHeight="1">
      <c r="A43" s="46"/>
      <c r="B43" s="59" t="s">
        <v>69</v>
      </c>
      <c r="C43" s="51"/>
      <c r="D43" s="51"/>
      <c r="E43" s="51"/>
      <c r="F43" s="52"/>
    </row>
    <row r="44" spans="1:7" ht="17.100000000000001" customHeight="1">
      <c r="A44" s="46"/>
      <c r="B44" s="50" t="s">
        <v>70</v>
      </c>
      <c r="C44" s="51"/>
      <c r="D44" s="51"/>
      <c r="E44" s="51"/>
      <c r="F44" s="52"/>
    </row>
    <row r="45" spans="1:7" ht="17.100000000000001" customHeight="1">
      <c r="A45" s="48"/>
      <c r="B45" s="50"/>
      <c r="C45" s="51"/>
      <c r="D45" s="51"/>
      <c r="E45" s="51"/>
      <c r="F45" s="52"/>
    </row>
    <row r="46" spans="1:7" ht="24" customHeight="1">
      <c r="A46" s="24" t="s">
        <v>71</v>
      </c>
      <c r="B46" s="24"/>
      <c r="C46" s="24"/>
      <c r="D46" s="24"/>
      <c r="E46" s="24"/>
      <c r="F46" s="24"/>
    </row>
    <row r="47" spans="1:7" ht="27" customHeight="1">
      <c r="A47" s="60" t="s">
        <v>72</v>
      </c>
      <c r="B47" s="61"/>
      <c r="C47" s="62"/>
      <c r="D47" s="60" t="s">
        <v>67</v>
      </c>
      <c r="E47" s="61"/>
      <c r="F47" s="62"/>
    </row>
    <row r="48" spans="1:7" ht="24" customHeight="1">
      <c r="A48" s="63" t="s">
        <v>73</v>
      </c>
      <c r="B48" s="64"/>
      <c r="C48" s="65"/>
      <c r="D48" s="66" t="s">
        <v>74</v>
      </c>
      <c r="E48" s="67"/>
      <c r="F48" s="68"/>
    </row>
    <row r="49" spans="1:6" ht="17.100000000000001" customHeight="1">
      <c r="A49" s="69" t="s">
        <v>72</v>
      </c>
      <c r="B49" s="70" t="s">
        <v>75</v>
      </c>
      <c r="C49" s="70" t="s">
        <v>76</v>
      </c>
      <c r="D49" s="69" t="s">
        <v>67</v>
      </c>
      <c r="E49" s="70" t="s">
        <v>77</v>
      </c>
      <c r="F49" s="70" t="s">
        <v>78</v>
      </c>
    </row>
    <row r="50" spans="1:6" ht="17.100000000000001" customHeight="1">
      <c r="A50" s="69"/>
      <c r="B50" s="71"/>
      <c r="C50" s="71"/>
      <c r="D50" s="72"/>
      <c r="E50" s="71"/>
      <c r="F50" s="73"/>
    </row>
    <row r="51" spans="1:6" ht="17.100000000000001" customHeight="1">
      <c r="A51" s="69"/>
      <c r="B51" s="71"/>
      <c r="C51" s="71"/>
      <c r="D51" s="72"/>
      <c r="E51" s="71"/>
      <c r="F51" s="73"/>
    </row>
    <row r="52" spans="1:6" ht="17.100000000000001" customHeight="1">
      <c r="A52" s="69"/>
      <c r="B52" s="71"/>
      <c r="C52" s="71"/>
      <c r="D52" s="72"/>
      <c r="E52" s="71"/>
      <c r="F52" s="73"/>
    </row>
    <row r="53" spans="1:6" ht="15" customHeight="1"/>
    <row r="54" spans="1:6" ht="15" customHeight="1">
      <c r="F54" s="75" t="s">
        <v>79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2:A45"/>
    <mergeCell ref="B42:F42"/>
    <mergeCell ref="B43:F43"/>
    <mergeCell ref="B44:F44"/>
    <mergeCell ref="B45:F45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H44" sqref="H44"/>
    </sheetView>
  </sheetViews>
  <sheetFormatPr defaultColWidth="12.875" defaultRowHeight="16.5"/>
  <cols>
    <col min="1" max="1" width="14.375" style="2" customWidth="1"/>
    <col min="2" max="2" width="21" style="74" customWidth="1"/>
    <col min="3" max="3" width="31.25" style="74" customWidth="1"/>
    <col min="4" max="4" width="13.25" style="74" customWidth="1"/>
    <col min="5" max="5" width="20.75" style="74" customWidth="1"/>
    <col min="6" max="6" width="37.25" style="75" customWidth="1"/>
    <col min="7" max="7" width="18.875" style="2" customWidth="1"/>
    <col min="8" max="16384" width="12.875" style="2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3" t="s">
        <v>0</v>
      </c>
      <c r="B2" s="4" t="s">
        <v>80</v>
      </c>
      <c r="C2" s="5"/>
      <c r="D2" s="4"/>
      <c r="E2" s="6" t="s">
        <v>2</v>
      </c>
      <c r="F2" s="7"/>
      <c r="G2" s="8">
        <f>SUM(D4:D8)+SUM(F4:F8)</f>
        <v>1</v>
      </c>
    </row>
    <row r="3" spans="1:10" ht="24" customHeight="1">
      <c r="A3" s="9" t="s">
        <v>81</v>
      </c>
      <c r="B3" s="10"/>
      <c r="C3" s="11" t="s">
        <v>82</v>
      </c>
      <c r="D3" s="11" t="s">
        <v>5</v>
      </c>
      <c r="E3" s="11" t="s">
        <v>6</v>
      </c>
      <c r="F3" s="12" t="s">
        <v>5</v>
      </c>
    </row>
    <row r="4" spans="1:10" ht="17.100000000000001" customHeight="1">
      <c r="A4" s="3" t="s">
        <v>83</v>
      </c>
      <c r="B4" s="13">
        <v>350000</v>
      </c>
      <c r="C4" s="14" t="s">
        <v>84</v>
      </c>
      <c r="D4" s="15">
        <v>0.06</v>
      </c>
      <c r="E4" s="16" t="s">
        <v>9</v>
      </c>
      <c r="F4" s="15">
        <v>0.2</v>
      </c>
    </row>
    <row r="5" spans="1:10" ht="17.100000000000001" customHeight="1">
      <c r="A5" s="3" t="s">
        <v>85</v>
      </c>
      <c r="B5" s="17">
        <f>B6-B4</f>
        <v>442000</v>
      </c>
      <c r="C5" s="16" t="s">
        <v>11</v>
      </c>
      <c r="D5" s="15">
        <v>0.05</v>
      </c>
      <c r="E5" s="16" t="s">
        <v>12</v>
      </c>
      <c r="F5" s="15">
        <v>0.09</v>
      </c>
      <c r="G5" s="18">
        <f>B7+B6</f>
        <v>10664500</v>
      </c>
    </row>
    <row r="6" spans="1:10" ht="17.100000000000001" customHeight="1">
      <c r="A6" s="3" t="s">
        <v>86</v>
      </c>
      <c r="B6" s="17">
        <v>792000</v>
      </c>
      <c r="C6" s="14" t="s">
        <v>87</v>
      </c>
      <c r="D6" s="15">
        <v>0.06</v>
      </c>
      <c r="E6" s="16" t="s">
        <v>15</v>
      </c>
      <c r="F6" s="15">
        <v>0</v>
      </c>
      <c r="G6" s="19"/>
      <c r="H6" s="20"/>
    </row>
    <row r="7" spans="1:10" ht="17.100000000000001" customHeight="1">
      <c r="A7" s="3" t="s">
        <v>88</v>
      </c>
      <c r="B7" s="17">
        <v>9872500</v>
      </c>
      <c r="C7" s="16" t="s">
        <v>89</v>
      </c>
      <c r="D7" s="15">
        <v>0.25</v>
      </c>
      <c r="E7" s="16" t="s">
        <v>18</v>
      </c>
      <c r="F7" s="15">
        <v>0.26</v>
      </c>
      <c r="G7" s="21"/>
    </row>
    <row r="8" spans="1:10" ht="17.100000000000001" customHeight="1">
      <c r="A8" s="3" t="s">
        <v>90</v>
      </c>
      <c r="B8" s="17">
        <v>60000000</v>
      </c>
      <c r="C8" s="14" t="s">
        <v>91</v>
      </c>
      <c r="D8" s="15">
        <v>0.03</v>
      </c>
      <c r="E8" s="16"/>
      <c r="F8" s="15"/>
    </row>
    <row r="9" spans="1:10" ht="17.100000000000001" customHeight="1">
      <c r="A9" s="3" t="s">
        <v>92</v>
      </c>
      <c r="B9" s="22">
        <f>B7/B8</f>
        <v>0.16454166666666667</v>
      </c>
      <c r="C9" s="14"/>
      <c r="D9" s="15"/>
      <c r="E9" s="16"/>
      <c r="F9" s="23"/>
    </row>
    <row r="10" spans="1:10" ht="27.95" customHeight="1">
      <c r="A10" s="24" t="s">
        <v>93</v>
      </c>
      <c r="B10" s="24"/>
      <c r="C10" s="24"/>
      <c r="D10" s="24"/>
      <c r="E10" s="24"/>
      <c r="F10" s="24"/>
    </row>
    <row r="11" spans="1:10" ht="17.100000000000001" customHeight="1">
      <c r="A11" s="25" t="s">
        <v>94</v>
      </c>
      <c r="B11" s="3" t="s">
        <v>95</v>
      </c>
      <c r="C11" s="3" t="s">
        <v>96</v>
      </c>
      <c r="D11" s="3" t="s">
        <v>97</v>
      </c>
      <c r="E11" s="3"/>
      <c r="F11" s="26" t="s">
        <v>98</v>
      </c>
    </row>
    <row r="12" spans="1:10" ht="17.100000000000001" customHeight="1">
      <c r="A12" s="25"/>
      <c r="B12" s="27" t="s">
        <v>99</v>
      </c>
      <c r="C12" s="7">
        <v>0</v>
      </c>
      <c r="D12" s="28" t="s">
        <v>100</v>
      </c>
      <c r="E12" s="27"/>
      <c r="F12" s="7"/>
      <c r="J12" s="29">
        <v>93050750</v>
      </c>
    </row>
    <row r="13" spans="1:10" ht="17.100000000000001" customHeight="1">
      <c r="A13" s="25"/>
      <c r="B13" s="27" t="s">
        <v>101</v>
      </c>
      <c r="C13" s="7">
        <v>0</v>
      </c>
      <c r="D13" s="28"/>
      <c r="E13" s="27"/>
      <c r="F13" s="7"/>
    </row>
    <row r="14" spans="1:10" ht="17.100000000000001" customHeight="1">
      <c r="A14" s="25"/>
      <c r="B14" s="27" t="s">
        <v>102</v>
      </c>
      <c r="C14" s="7">
        <v>1</v>
      </c>
      <c r="D14" s="28" t="s">
        <v>103</v>
      </c>
      <c r="E14" s="27"/>
      <c r="F14" s="30"/>
    </row>
    <row r="15" spans="1:10" ht="17.100000000000001" customHeight="1">
      <c r="A15" s="25"/>
      <c r="B15" s="27" t="s">
        <v>104</v>
      </c>
      <c r="C15" s="7">
        <v>1</v>
      </c>
      <c r="D15" s="28"/>
      <c r="E15" s="27"/>
      <c r="F15" s="30"/>
    </row>
    <row r="16" spans="1:10" ht="27.95" customHeight="1">
      <c r="A16" s="24"/>
      <c r="B16" s="24"/>
      <c r="C16" s="24"/>
      <c r="D16" s="24"/>
      <c r="E16" s="24"/>
      <c r="F16" s="24"/>
    </row>
    <row r="17" spans="1:6" ht="18.95" customHeight="1">
      <c r="A17" s="31"/>
      <c r="B17" s="3" t="s">
        <v>105</v>
      </c>
      <c r="C17" s="3" t="s">
        <v>106</v>
      </c>
      <c r="D17" s="3" t="s">
        <v>107</v>
      </c>
      <c r="E17" s="32" t="s">
        <v>108</v>
      </c>
      <c r="F17" s="33"/>
    </row>
    <row r="18" spans="1:6" ht="17.100000000000001" customHeight="1">
      <c r="A18" s="25" t="s">
        <v>109</v>
      </c>
      <c r="B18" s="34"/>
      <c r="C18" s="34"/>
      <c r="D18" s="35"/>
      <c r="E18" s="36"/>
      <c r="F18" s="37"/>
    </row>
    <row r="19" spans="1:6" ht="17.100000000000001" customHeight="1">
      <c r="A19" s="25"/>
      <c r="B19" s="34"/>
      <c r="C19" s="34"/>
      <c r="D19" s="35"/>
      <c r="E19" s="36"/>
      <c r="F19" s="37"/>
    </row>
    <row r="20" spans="1:6" ht="17.100000000000001" customHeight="1">
      <c r="A20" s="25"/>
      <c r="B20" s="34"/>
      <c r="C20" s="34"/>
      <c r="D20" s="35"/>
      <c r="E20" s="36"/>
      <c r="F20" s="37"/>
    </row>
    <row r="21" spans="1:6" ht="17.100000000000001" customHeight="1">
      <c r="A21" s="25"/>
      <c r="B21" s="34"/>
      <c r="C21" s="34"/>
      <c r="D21" s="35"/>
      <c r="E21" s="36"/>
      <c r="F21" s="37"/>
    </row>
    <row r="22" spans="1:6" ht="17.100000000000001" customHeight="1">
      <c r="A22" s="25"/>
      <c r="B22" s="34"/>
      <c r="C22" s="34"/>
      <c r="D22" s="35"/>
      <c r="E22" s="36"/>
      <c r="F22" s="37"/>
    </row>
    <row r="23" spans="1:6" ht="17.100000000000001" customHeight="1">
      <c r="A23" s="38"/>
      <c r="B23" s="34"/>
      <c r="C23" s="7"/>
      <c r="D23" s="35"/>
      <c r="E23" s="36"/>
      <c r="F23" s="37"/>
    </row>
    <row r="24" spans="1:6" ht="17.100000000000001" customHeight="1">
      <c r="A24" s="25" t="s">
        <v>39</v>
      </c>
      <c r="B24" s="34"/>
      <c r="C24" s="34"/>
      <c r="D24" s="35"/>
      <c r="E24" s="36"/>
      <c r="F24" s="37"/>
    </row>
    <row r="25" spans="1:6" ht="17.100000000000001" customHeight="1">
      <c r="A25" s="25"/>
      <c r="B25" s="34"/>
      <c r="C25" s="34"/>
      <c r="D25" s="35"/>
      <c r="E25" s="36"/>
      <c r="F25" s="37"/>
    </row>
    <row r="26" spans="1:6" ht="17.100000000000001" customHeight="1">
      <c r="A26" s="25"/>
      <c r="B26" s="34"/>
      <c r="C26" s="34"/>
      <c r="D26" s="35"/>
      <c r="E26" s="36"/>
      <c r="F26" s="37"/>
    </row>
    <row r="27" spans="1:6" ht="17.100000000000001" customHeight="1">
      <c r="A27" s="25"/>
      <c r="B27" s="34"/>
      <c r="C27" s="34"/>
      <c r="D27" s="35"/>
      <c r="E27" s="36"/>
      <c r="F27" s="37"/>
    </row>
    <row r="28" spans="1:6" ht="17.100000000000001" customHeight="1">
      <c r="A28" s="25"/>
      <c r="B28" s="34"/>
      <c r="C28" s="34"/>
      <c r="D28" s="35"/>
      <c r="E28" s="36"/>
      <c r="F28" s="37"/>
    </row>
    <row r="29" spans="1:6" ht="17.100000000000001" customHeight="1">
      <c r="A29" s="25"/>
      <c r="B29" s="34"/>
      <c r="C29" s="34"/>
      <c r="D29" s="35"/>
      <c r="E29" s="36"/>
      <c r="F29" s="37"/>
    </row>
    <row r="30" spans="1:6" ht="26.1" customHeight="1">
      <c r="A30" s="24" t="s">
        <v>110</v>
      </c>
      <c r="B30" s="24"/>
      <c r="C30" s="24"/>
      <c r="D30" s="24"/>
      <c r="E30" s="24"/>
      <c r="F30" s="24"/>
    </row>
    <row r="31" spans="1:6" ht="17.100000000000001" customHeight="1">
      <c r="A31" s="39" t="s">
        <v>111</v>
      </c>
      <c r="B31" s="40" t="s">
        <v>112</v>
      </c>
      <c r="C31" s="41" t="s">
        <v>113</v>
      </c>
      <c r="D31" s="39" t="s">
        <v>114</v>
      </c>
      <c r="E31" s="3" t="s">
        <v>112</v>
      </c>
      <c r="F31" s="31" t="s">
        <v>115</v>
      </c>
    </row>
    <row r="32" spans="1:6" ht="17.100000000000001" customHeight="1">
      <c r="A32" s="42"/>
      <c r="B32" s="43" t="s">
        <v>116</v>
      </c>
      <c r="C32" s="41" t="s">
        <v>117</v>
      </c>
      <c r="D32" s="44"/>
      <c r="E32" s="26" t="s">
        <v>118</v>
      </c>
      <c r="F32" s="31" t="s">
        <v>119</v>
      </c>
    </row>
    <row r="33" spans="1:7" ht="17.100000000000001" customHeight="1">
      <c r="A33" s="42"/>
      <c r="B33" s="45" t="s">
        <v>120</v>
      </c>
      <c r="C33" s="41" t="s">
        <v>121</v>
      </c>
      <c r="D33" s="44"/>
      <c r="E33" s="26" t="s">
        <v>122</v>
      </c>
      <c r="F33" s="31" t="s">
        <v>123</v>
      </c>
    </row>
    <row r="34" spans="1:7" ht="17.100000000000001" customHeight="1">
      <c r="A34" s="46"/>
      <c r="B34" s="45" t="s">
        <v>124</v>
      </c>
      <c r="C34" s="41" t="s">
        <v>125</v>
      </c>
      <c r="D34" s="47"/>
      <c r="E34" s="26" t="s">
        <v>126</v>
      </c>
      <c r="F34" s="31"/>
    </row>
    <row r="35" spans="1:7" ht="17.100000000000001" customHeight="1">
      <c r="A35" s="48"/>
      <c r="B35" s="45" t="s">
        <v>127</v>
      </c>
      <c r="C35" s="41"/>
      <c r="D35" s="49"/>
      <c r="E35" s="26" t="s">
        <v>128</v>
      </c>
      <c r="F35" s="31"/>
    </row>
    <row r="36" spans="1:7" ht="27" customHeight="1">
      <c r="A36" s="24" t="s">
        <v>110</v>
      </c>
      <c r="B36" s="24"/>
      <c r="C36" s="24"/>
      <c r="D36" s="24"/>
      <c r="E36" s="24"/>
      <c r="F36" s="24"/>
    </row>
    <row r="37" spans="1:7" ht="17.100000000000001" customHeight="1">
      <c r="A37" s="39" t="s">
        <v>63</v>
      </c>
      <c r="B37" s="50" t="s">
        <v>129</v>
      </c>
      <c r="C37" s="51"/>
      <c r="D37" s="51"/>
      <c r="E37" s="51"/>
      <c r="F37" s="52"/>
    </row>
    <row r="38" spans="1:7" ht="17.100000000000001" customHeight="1">
      <c r="A38" s="42"/>
      <c r="B38" s="50" t="s">
        <v>130</v>
      </c>
      <c r="C38" s="51"/>
      <c r="D38" s="51"/>
      <c r="E38" s="51"/>
      <c r="F38" s="52"/>
    </row>
    <row r="39" spans="1:7" ht="17.100000000000001" customHeight="1">
      <c r="A39" s="42"/>
      <c r="B39" s="50"/>
      <c r="C39" s="53"/>
      <c r="D39" s="53"/>
      <c r="E39" s="53"/>
      <c r="F39" s="54"/>
    </row>
    <row r="40" spans="1:7" ht="17.100000000000001" customHeight="1">
      <c r="A40" s="42"/>
      <c r="B40" s="55"/>
      <c r="C40" s="56"/>
      <c r="D40" s="56"/>
      <c r="E40" s="56"/>
      <c r="F40" s="57"/>
      <c r="G40" s="2" t="s">
        <v>131</v>
      </c>
    </row>
    <row r="41" spans="1:7" ht="17.100000000000001" customHeight="1">
      <c r="A41" s="58"/>
      <c r="B41" s="55"/>
      <c r="C41" s="56"/>
      <c r="D41" s="56"/>
      <c r="E41" s="56"/>
      <c r="F41" s="57"/>
    </row>
    <row r="42" spans="1:7" ht="17.100000000000001" customHeight="1">
      <c r="A42" s="39" t="s">
        <v>114</v>
      </c>
      <c r="B42" s="50" t="s">
        <v>132</v>
      </c>
      <c r="C42" s="51"/>
      <c r="D42" s="51"/>
      <c r="E42" s="51"/>
      <c r="F42" s="52"/>
    </row>
    <row r="43" spans="1:7" ht="17.100000000000001" customHeight="1">
      <c r="A43" s="46"/>
      <c r="B43" s="59" t="s">
        <v>133</v>
      </c>
      <c r="C43" s="51"/>
      <c r="D43" s="51"/>
      <c r="E43" s="51"/>
      <c r="F43" s="52"/>
    </row>
    <row r="44" spans="1:7" ht="17.100000000000001" customHeight="1">
      <c r="A44" s="46"/>
      <c r="B44" s="50" t="s">
        <v>134</v>
      </c>
      <c r="C44" s="51"/>
      <c r="D44" s="51"/>
      <c r="E44" s="51"/>
      <c r="F44" s="52"/>
    </row>
    <row r="45" spans="1:7" ht="17.100000000000001" customHeight="1">
      <c r="A45" s="48"/>
      <c r="B45" s="50"/>
      <c r="C45" s="51"/>
      <c r="D45" s="51"/>
      <c r="E45" s="51"/>
      <c r="F45" s="52"/>
    </row>
    <row r="46" spans="1:7" ht="24" customHeight="1">
      <c r="A46" s="24" t="s">
        <v>135</v>
      </c>
      <c r="B46" s="24"/>
      <c r="C46" s="24"/>
      <c r="D46" s="24"/>
      <c r="E46" s="24"/>
      <c r="F46" s="24"/>
    </row>
    <row r="47" spans="1:7" ht="27" customHeight="1">
      <c r="A47" s="60" t="s">
        <v>111</v>
      </c>
      <c r="B47" s="61"/>
      <c r="C47" s="62"/>
      <c r="D47" s="60" t="s">
        <v>114</v>
      </c>
      <c r="E47" s="61"/>
      <c r="F47" s="62"/>
    </row>
    <row r="48" spans="1:7" ht="24" customHeight="1">
      <c r="A48" s="63" t="s">
        <v>136</v>
      </c>
      <c r="B48" s="64"/>
      <c r="C48" s="65"/>
      <c r="D48" s="66" t="s">
        <v>137</v>
      </c>
      <c r="E48" s="67"/>
      <c r="F48" s="68"/>
    </row>
    <row r="49" spans="1:6" ht="17.100000000000001" customHeight="1">
      <c r="A49" s="69" t="s">
        <v>111</v>
      </c>
      <c r="B49" s="70" t="s">
        <v>75</v>
      </c>
      <c r="C49" s="70" t="s">
        <v>138</v>
      </c>
      <c r="D49" s="69" t="s">
        <v>114</v>
      </c>
      <c r="E49" s="70" t="s">
        <v>139</v>
      </c>
      <c r="F49" s="70" t="s">
        <v>78</v>
      </c>
    </row>
    <row r="50" spans="1:6" ht="17.100000000000001" customHeight="1">
      <c r="A50" s="69"/>
      <c r="B50" s="71"/>
      <c r="C50" s="71"/>
      <c r="D50" s="72"/>
      <c r="E50" s="71"/>
      <c r="F50" s="73"/>
    </row>
    <row r="51" spans="1:6" ht="17.100000000000001" customHeight="1">
      <c r="A51" s="69"/>
      <c r="B51" s="71"/>
      <c r="C51" s="71"/>
      <c r="D51" s="72"/>
      <c r="E51" s="71"/>
      <c r="F51" s="73"/>
    </row>
    <row r="52" spans="1:6" ht="17.100000000000001" customHeight="1">
      <c r="A52" s="69"/>
      <c r="B52" s="71"/>
      <c r="C52" s="71"/>
      <c r="D52" s="72"/>
      <c r="E52" s="71"/>
      <c r="F52" s="73"/>
    </row>
    <row r="53" spans="1:6" ht="15" customHeight="1"/>
    <row r="54" spans="1:6" ht="15" customHeight="1">
      <c r="F54" s="75" t="s">
        <v>79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2:A45"/>
    <mergeCell ref="B42:F42"/>
    <mergeCell ref="B43:F43"/>
    <mergeCell ref="B44:F44"/>
    <mergeCell ref="B45:F45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H44" sqref="H44"/>
    </sheetView>
  </sheetViews>
  <sheetFormatPr defaultColWidth="12.875" defaultRowHeight="16.5"/>
  <cols>
    <col min="1" max="1" width="14.375" style="2" customWidth="1"/>
    <col min="2" max="2" width="21" style="74" customWidth="1"/>
    <col min="3" max="3" width="31.25" style="74" customWidth="1"/>
    <col min="4" max="4" width="13.25" style="74" customWidth="1"/>
    <col min="5" max="5" width="20.75" style="74" customWidth="1"/>
    <col min="6" max="6" width="37.25" style="75" customWidth="1"/>
    <col min="7" max="7" width="18.875" style="2" customWidth="1"/>
    <col min="8" max="16384" width="12.875" style="2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3" t="s">
        <v>0</v>
      </c>
      <c r="B2" s="4" t="s">
        <v>140</v>
      </c>
      <c r="C2" s="5"/>
      <c r="D2" s="4"/>
      <c r="E2" s="6" t="s">
        <v>2</v>
      </c>
      <c r="F2" s="7"/>
      <c r="G2" s="8">
        <f>SUM(D4:D8)+SUM(F4:F8)</f>
        <v>1</v>
      </c>
    </row>
    <row r="3" spans="1:10" ht="24" customHeight="1">
      <c r="A3" s="9" t="s">
        <v>81</v>
      </c>
      <c r="B3" s="10"/>
      <c r="C3" s="11" t="s">
        <v>82</v>
      </c>
      <c r="D3" s="11" t="s">
        <v>5</v>
      </c>
      <c r="E3" s="11" t="s">
        <v>6</v>
      </c>
      <c r="F3" s="12" t="s">
        <v>5</v>
      </c>
    </row>
    <row r="4" spans="1:10" ht="17.100000000000001" customHeight="1">
      <c r="A4" s="3" t="s">
        <v>83</v>
      </c>
      <c r="B4" s="13">
        <v>825000</v>
      </c>
      <c r="C4" s="14" t="s">
        <v>84</v>
      </c>
      <c r="D4" s="15">
        <v>0.09</v>
      </c>
      <c r="E4" s="16" t="s">
        <v>9</v>
      </c>
      <c r="F4" s="15">
        <v>0.02</v>
      </c>
    </row>
    <row r="5" spans="1:10" ht="17.100000000000001" customHeight="1">
      <c r="A5" s="3" t="s">
        <v>85</v>
      </c>
      <c r="B5" s="17">
        <f>B6-B4</f>
        <v>558000</v>
      </c>
      <c r="C5" s="16" t="s">
        <v>11</v>
      </c>
      <c r="D5" s="15">
        <v>0.03</v>
      </c>
      <c r="E5" s="16" t="s">
        <v>12</v>
      </c>
      <c r="F5" s="15">
        <v>0.21</v>
      </c>
      <c r="G5" s="18">
        <f>B7+B6</f>
        <v>12638500</v>
      </c>
    </row>
    <row r="6" spans="1:10" ht="17.100000000000001" customHeight="1">
      <c r="A6" s="3" t="s">
        <v>86</v>
      </c>
      <c r="B6" s="17">
        <v>1383000</v>
      </c>
      <c r="C6" s="14" t="s">
        <v>87</v>
      </c>
      <c r="D6" s="15">
        <v>0.11</v>
      </c>
      <c r="E6" s="16" t="s">
        <v>15</v>
      </c>
      <c r="F6" s="15">
        <v>0</v>
      </c>
      <c r="G6" s="19"/>
      <c r="H6" s="20"/>
    </row>
    <row r="7" spans="1:10" ht="17.100000000000001" customHeight="1">
      <c r="A7" s="3" t="s">
        <v>88</v>
      </c>
      <c r="B7" s="17">
        <v>11255500</v>
      </c>
      <c r="C7" s="16" t="s">
        <v>89</v>
      </c>
      <c r="D7" s="15">
        <v>0.21</v>
      </c>
      <c r="E7" s="16" t="s">
        <v>18</v>
      </c>
      <c r="F7" s="15">
        <v>0.28000000000000003</v>
      </c>
      <c r="G7" s="21"/>
    </row>
    <row r="8" spans="1:10" ht="17.100000000000001" customHeight="1">
      <c r="A8" s="3" t="s">
        <v>90</v>
      </c>
      <c r="B8" s="17">
        <v>60000000</v>
      </c>
      <c r="C8" s="14" t="s">
        <v>91</v>
      </c>
      <c r="D8" s="15">
        <v>0.05</v>
      </c>
      <c r="E8" s="16"/>
      <c r="F8" s="15"/>
    </row>
    <row r="9" spans="1:10" ht="17.100000000000001" customHeight="1">
      <c r="A9" s="3" t="s">
        <v>92</v>
      </c>
      <c r="B9" s="22">
        <f>B7/B8</f>
        <v>0.18759166666666666</v>
      </c>
      <c r="C9" s="14"/>
      <c r="D9" s="15"/>
      <c r="E9" s="16"/>
      <c r="F9" s="23"/>
    </row>
    <row r="10" spans="1:10" ht="27.95" customHeight="1">
      <c r="A10" s="24" t="s">
        <v>93</v>
      </c>
      <c r="B10" s="24"/>
      <c r="C10" s="24"/>
      <c r="D10" s="24"/>
      <c r="E10" s="24"/>
      <c r="F10" s="24"/>
    </row>
    <row r="11" spans="1:10" ht="17.100000000000001" customHeight="1">
      <c r="A11" s="25" t="s">
        <v>94</v>
      </c>
      <c r="B11" s="3" t="s">
        <v>95</v>
      </c>
      <c r="C11" s="3" t="s">
        <v>96</v>
      </c>
      <c r="D11" s="3" t="s">
        <v>97</v>
      </c>
      <c r="E11" s="3"/>
      <c r="F11" s="26" t="s">
        <v>98</v>
      </c>
    </row>
    <row r="12" spans="1:10" ht="17.100000000000001" customHeight="1">
      <c r="A12" s="25"/>
      <c r="B12" s="27" t="s">
        <v>99</v>
      </c>
      <c r="C12" s="7">
        <v>2</v>
      </c>
      <c r="D12" s="28" t="s">
        <v>100</v>
      </c>
      <c r="E12" s="27"/>
      <c r="F12" s="7"/>
      <c r="J12" s="29">
        <v>93050750</v>
      </c>
    </row>
    <row r="13" spans="1:10" ht="17.100000000000001" customHeight="1">
      <c r="A13" s="25"/>
      <c r="B13" s="27" t="s">
        <v>101</v>
      </c>
      <c r="C13" s="7">
        <v>1</v>
      </c>
      <c r="D13" s="28"/>
      <c r="E13" s="27"/>
      <c r="F13" s="7"/>
    </row>
    <row r="14" spans="1:10" ht="17.100000000000001" customHeight="1">
      <c r="A14" s="25"/>
      <c r="B14" s="27" t="s">
        <v>102</v>
      </c>
      <c r="C14" s="7">
        <v>0</v>
      </c>
      <c r="D14" s="28" t="s">
        <v>103</v>
      </c>
      <c r="E14" s="27"/>
      <c r="F14" s="30"/>
    </row>
    <row r="15" spans="1:10" ht="17.100000000000001" customHeight="1">
      <c r="A15" s="25"/>
      <c r="B15" s="27" t="s">
        <v>104</v>
      </c>
      <c r="C15" s="7">
        <v>1</v>
      </c>
      <c r="D15" s="28"/>
      <c r="E15" s="27"/>
      <c r="F15" s="30"/>
    </row>
    <row r="16" spans="1:10" ht="27.95" customHeight="1">
      <c r="A16" s="24"/>
      <c r="B16" s="24"/>
      <c r="C16" s="24"/>
      <c r="D16" s="24"/>
      <c r="E16" s="24"/>
      <c r="F16" s="24"/>
    </row>
    <row r="17" spans="1:6" ht="18.95" customHeight="1">
      <c r="A17" s="31"/>
      <c r="B17" s="3" t="s">
        <v>105</v>
      </c>
      <c r="C17" s="3" t="s">
        <v>106</v>
      </c>
      <c r="D17" s="3" t="s">
        <v>107</v>
      </c>
      <c r="E17" s="32" t="s">
        <v>108</v>
      </c>
      <c r="F17" s="33"/>
    </row>
    <row r="18" spans="1:6" ht="17.100000000000001" customHeight="1">
      <c r="A18" s="25" t="s">
        <v>109</v>
      </c>
      <c r="B18" s="34">
        <v>0.5</v>
      </c>
      <c r="C18" s="34" t="s">
        <v>141</v>
      </c>
      <c r="D18" s="35">
        <v>7</v>
      </c>
      <c r="E18" s="36" t="s">
        <v>142</v>
      </c>
      <c r="F18" s="37"/>
    </row>
    <row r="19" spans="1:6" ht="17.100000000000001" customHeight="1">
      <c r="A19" s="25"/>
      <c r="B19" s="34"/>
      <c r="C19" s="34"/>
      <c r="D19" s="35"/>
      <c r="E19" s="36"/>
      <c r="F19" s="37"/>
    </row>
    <row r="20" spans="1:6" ht="17.100000000000001" customHeight="1">
      <c r="A20" s="25"/>
      <c r="B20" s="34"/>
      <c r="C20" s="34"/>
      <c r="D20" s="35"/>
      <c r="E20" s="36"/>
      <c r="F20" s="37"/>
    </row>
    <row r="21" spans="1:6" ht="17.100000000000001" customHeight="1">
      <c r="A21" s="25"/>
      <c r="B21" s="34"/>
      <c r="C21" s="34"/>
      <c r="D21" s="35"/>
      <c r="E21" s="36"/>
      <c r="F21" s="37"/>
    </row>
    <row r="22" spans="1:6" ht="17.100000000000001" customHeight="1">
      <c r="A22" s="25"/>
      <c r="B22" s="34"/>
      <c r="C22" s="34"/>
      <c r="D22" s="35"/>
      <c r="E22" s="36"/>
      <c r="F22" s="37"/>
    </row>
    <row r="23" spans="1:6" ht="17.100000000000001" customHeight="1">
      <c r="A23" s="38"/>
      <c r="B23" s="34"/>
      <c r="C23" s="7"/>
      <c r="D23" s="35"/>
      <c r="E23" s="36"/>
      <c r="F23" s="37"/>
    </row>
    <row r="24" spans="1:6" ht="17.100000000000001" customHeight="1">
      <c r="A24" s="25" t="s">
        <v>39</v>
      </c>
      <c r="B24" s="34">
        <v>0.75</v>
      </c>
      <c r="C24" s="34" t="s">
        <v>143</v>
      </c>
      <c r="D24" s="35">
        <v>3</v>
      </c>
      <c r="E24" s="36"/>
      <c r="F24" s="37"/>
    </row>
    <row r="25" spans="1:6" ht="17.100000000000001" customHeight="1">
      <c r="A25" s="25"/>
      <c r="B25" s="34">
        <v>0.75</v>
      </c>
      <c r="C25" s="34" t="s">
        <v>144</v>
      </c>
      <c r="D25" s="35">
        <v>2</v>
      </c>
      <c r="E25" s="36"/>
      <c r="F25" s="37"/>
    </row>
    <row r="26" spans="1:6" ht="17.100000000000001" customHeight="1">
      <c r="A26" s="25"/>
      <c r="B26" s="34">
        <v>0.75</v>
      </c>
      <c r="C26" s="34" t="s">
        <v>145</v>
      </c>
      <c r="D26" s="35">
        <v>2</v>
      </c>
      <c r="E26" s="36"/>
      <c r="F26" s="37"/>
    </row>
    <row r="27" spans="1:6" ht="17.100000000000001" customHeight="1">
      <c r="A27" s="25"/>
      <c r="B27" s="34"/>
      <c r="C27" s="34"/>
      <c r="D27" s="35"/>
      <c r="E27" s="36"/>
      <c r="F27" s="37"/>
    </row>
    <row r="28" spans="1:6" ht="17.100000000000001" customHeight="1">
      <c r="A28" s="25"/>
      <c r="B28" s="34"/>
      <c r="C28" s="34"/>
      <c r="D28" s="35"/>
      <c r="E28" s="36"/>
      <c r="F28" s="37"/>
    </row>
    <row r="29" spans="1:6" ht="17.100000000000001" customHeight="1">
      <c r="A29" s="25"/>
      <c r="B29" s="34"/>
      <c r="C29" s="34"/>
      <c r="D29" s="35"/>
      <c r="E29" s="36"/>
      <c r="F29" s="37"/>
    </row>
    <row r="30" spans="1:6" ht="26.1" customHeight="1">
      <c r="A30" s="24" t="s">
        <v>110</v>
      </c>
      <c r="B30" s="24"/>
      <c r="C30" s="24"/>
      <c r="D30" s="24"/>
      <c r="E30" s="24"/>
      <c r="F30" s="24"/>
    </row>
    <row r="31" spans="1:6" ht="17.100000000000001" customHeight="1">
      <c r="A31" s="39" t="s">
        <v>111</v>
      </c>
      <c r="B31" s="40" t="s">
        <v>112</v>
      </c>
      <c r="C31" s="41" t="s">
        <v>146</v>
      </c>
      <c r="D31" s="39" t="s">
        <v>114</v>
      </c>
      <c r="E31" s="3" t="s">
        <v>112</v>
      </c>
      <c r="F31" s="31" t="s">
        <v>115</v>
      </c>
    </row>
    <row r="32" spans="1:6" ht="17.100000000000001" customHeight="1">
      <c r="A32" s="42"/>
      <c r="B32" s="43" t="s">
        <v>116</v>
      </c>
      <c r="C32" s="41" t="s">
        <v>117</v>
      </c>
      <c r="D32" s="44"/>
      <c r="E32" s="26" t="s">
        <v>118</v>
      </c>
      <c r="F32" s="31" t="s">
        <v>119</v>
      </c>
    </row>
    <row r="33" spans="1:7" ht="17.100000000000001" customHeight="1">
      <c r="A33" s="42"/>
      <c r="B33" s="45" t="s">
        <v>120</v>
      </c>
      <c r="C33" s="41" t="s">
        <v>113</v>
      </c>
      <c r="D33" s="44"/>
      <c r="E33" s="26" t="s">
        <v>122</v>
      </c>
      <c r="F33" s="31" t="s">
        <v>123</v>
      </c>
    </row>
    <row r="34" spans="1:7" ht="17.100000000000001" customHeight="1">
      <c r="A34" s="46"/>
      <c r="B34" s="45" t="s">
        <v>124</v>
      </c>
      <c r="C34" s="41" t="s">
        <v>125</v>
      </c>
      <c r="D34" s="47"/>
      <c r="E34" s="26" t="s">
        <v>126</v>
      </c>
      <c r="F34" s="31"/>
    </row>
    <row r="35" spans="1:7" ht="17.100000000000001" customHeight="1">
      <c r="A35" s="48"/>
      <c r="B35" s="45" t="s">
        <v>127</v>
      </c>
      <c r="C35" s="41"/>
      <c r="D35" s="49"/>
      <c r="E35" s="26" t="s">
        <v>128</v>
      </c>
      <c r="F35" s="31"/>
    </row>
    <row r="36" spans="1:7" ht="27" customHeight="1">
      <c r="A36" s="24" t="s">
        <v>110</v>
      </c>
      <c r="B36" s="24"/>
      <c r="C36" s="24"/>
      <c r="D36" s="24"/>
      <c r="E36" s="24"/>
      <c r="F36" s="24"/>
    </row>
    <row r="37" spans="1:7" ht="17.100000000000001" customHeight="1">
      <c r="A37" s="39" t="s">
        <v>63</v>
      </c>
      <c r="B37" s="50" t="s">
        <v>147</v>
      </c>
      <c r="C37" s="51"/>
      <c r="D37" s="51"/>
      <c r="E37" s="51"/>
      <c r="F37" s="52"/>
    </row>
    <row r="38" spans="1:7" ht="17.100000000000001" customHeight="1">
      <c r="A38" s="42"/>
      <c r="B38" s="50" t="s">
        <v>148</v>
      </c>
      <c r="C38" s="51"/>
      <c r="D38" s="51"/>
      <c r="E38" s="51"/>
      <c r="F38" s="52"/>
    </row>
    <row r="39" spans="1:7" ht="17.100000000000001" customHeight="1">
      <c r="A39" s="42"/>
      <c r="B39" s="50"/>
      <c r="C39" s="53"/>
      <c r="D39" s="53"/>
      <c r="E39" s="53"/>
      <c r="F39" s="54"/>
    </row>
    <row r="40" spans="1:7" ht="17.100000000000001" customHeight="1">
      <c r="A40" s="42"/>
      <c r="B40" s="55"/>
      <c r="C40" s="56"/>
      <c r="D40" s="56"/>
      <c r="E40" s="56"/>
      <c r="F40" s="57"/>
      <c r="G40" s="2" t="s">
        <v>131</v>
      </c>
    </row>
    <row r="41" spans="1:7" ht="17.100000000000001" customHeight="1">
      <c r="A41" s="58"/>
      <c r="B41" s="55"/>
      <c r="C41" s="56"/>
      <c r="D41" s="56"/>
      <c r="E41" s="56"/>
      <c r="F41" s="57"/>
    </row>
    <row r="42" spans="1:7" ht="17.100000000000001" customHeight="1">
      <c r="A42" s="39" t="s">
        <v>114</v>
      </c>
      <c r="B42" s="50" t="s">
        <v>149</v>
      </c>
      <c r="C42" s="51"/>
      <c r="D42" s="51"/>
      <c r="E42" s="51"/>
      <c r="F42" s="52"/>
    </row>
    <row r="43" spans="1:7" ht="17.100000000000001" customHeight="1">
      <c r="A43" s="46"/>
      <c r="B43" s="59" t="s">
        <v>150</v>
      </c>
      <c r="C43" s="51"/>
      <c r="D43" s="51"/>
      <c r="E43" s="51"/>
      <c r="F43" s="52"/>
    </row>
    <row r="44" spans="1:7" ht="17.100000000000001" customHeight="1">
      <c r="A44" s="46"/>
      <c r="B44" s="50" t="s">
        <v>151</v>
      </c>
      <c r="C44" s="51"/>
      <c r="D44" s="51"/>
      <c r="E44" s="51"/>
      <c r="F44" s="52"/>
    </row>
    <row r="45" spans="1:7" ht="17.100000000000001" customHeight="1">
      <c r="A45" s="48"/>
      <c r="B45" s="50" t="s">
        <v>132</v>
      </c>
      <c r="C45" s="51"/>
      <c r="D45" s="51"/>
      <c r="E45" s="51"/>
      <c r="F45" s="52"/>
    </row>
    <row r="46" spans="1:7" ht="24" customHeight="1">
      <c r="A46" s="24" t="s">
        <v>135</v>
      </c>
      <c r="B46" s="24"/>
      <c r="C46" s="24"/>
      <c r="D46" s="24"/>
      <c r="E46" s="24"/>
      <c r="F46" s="24"/>
    </row>
    <row r="47" spans="1:7" ht="27" customHeight="1">
      <c r="A47" s="60" t="s">
        <v>111</v>
      </c>
      <c r="B47" s="61"/>
      <c r="C47" s="62"/>
      <c r="D47" s="60" t="s">
        <v>114</v>
      </c>
      <c r="E47" s="61"/>
      <c r="F47" s="62"/>
    </row>
    <row r="48" spans="1:7" ht="24" customHeight="1">
      <c r="A48" s="63" t="s">
        <v>136</v>
      </c>
      <c r="B48" s="64"/>
      <c r="C48" s="65"/>
      <c r="D48" s="66" t="s">
        <v>137</v>
      </c>
      <c r="E48" s="67"/>
      <c r="F48" s="68"/>
    </row>
    <row r="49" spans="1:6" ht="17.100000000000001" customHeight="1">
      <c r="A49" s="69" t="s">
        <v>111</v>
      </c>
      <c r="B49" s="70" t="s">
        <v>75</v>
      </c>
      <c r="C49" s="70" t="s">
        <v>138</v>
      </c>
      <c r="D49" s="69" t="s">
        <v>114</v>
      </c>
      <c r="E49" s="70" t="s">
        <v>139</v>
      </c>
      <c r="F49" s="70" t="s">
        <v>78</v>
      </c>
    </row>
    <row r="50" spans="1:6" ht="17.100000000000001" customHeight="1">
      <c r="A50" s="69"/>
      <c r="B50" s="71"/>
      <c r="C50" s="71"/>
      <c r="D50" s="72"/>
      <c r="E50" s="71"/>
      <c r="F50" s="73"/>
    </row>
    <row r="51" spans="1:6" ht="17.100000000000001" customHeight="1">
      <c r="A51" s="69"/>
      <c r="B51" s="71"/>
      <c r="C51" s="71"/>
      <c r="D51" s="72"/>
      <c r="E51" s="71"/>
      <c r="F51" s="73"/>
    </row>
    <row r="52" spans="1:6" ht="17.100000000000001" customHeight="1">
      <c r="A52" s="69"/>
      <c r="B52" s="71"/>
      <c r="C52" s="71"/>
      <c r="D52" s="72"/>
      <c r="E52" s="71"/>
      <c r="F52" s="73"/>
    </row>
    <row r="53" spans="1:6" ht="15" customHeight="1"/>
    <row r="54" spans="1:6" ht="15" customHeight="1">
      <c r="F54" s="75" t="s">
        <v>79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2:A45"/>
    <mergeCell ref="B42:F42"/>
    <mergeCell ref="B43:F43"/>
    <mergeCell ref="B44:F44"/>
    <mergeCell ref="B45:F45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H44" sqref="H44"/>
    </sheetView>
  </sheetViews>
  <sheetFormatPr defaultColWidth="12.875" defaultRowHeight="16.5"/>
  <cols>
    <col min="1" max="1" width="14.375" style="2" customWidth="1"/>
    <col min="2" max="2" width="21" style="74" customWidth="1"/>
    <col min="3" max="3" width="31.25" style="74" customWidth="1"/>
    <col min="4" max="4" width="13.25" style="74" customWidth="1"/>
    <col min="5" max="5" width="20.75" style="74" customWidth="1"/>
    <col min="6" max="6" width="37.25" style="75" customWidth="1"/>
    <col min="7" max="7" width="18.875" style="2" customWidth="1"/>
    <col min="8" max="16384" width="12.875" style="2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3" t="s">
        <v>0</v>
      </c>
      <c r="B2" s="4" t="s">
        <v>152</v>
      </c>
      <c r="C2" s="5"/>
      <c r="D2" s="4"/>
      <c r="E2" s="6" t="s">
        <v>2</v>
      </c>
      <c r="F2" s="7"/>
      <c r="G2" s="8">
        <f>SUM(D4:D8)+SUM(F4:F8)</f>
        <v>1</v>
      </c>
    </row>
    <row r="3" spans="1:10" ht="24" customHeight="1">
      <c r="A3" s="9" t="s">
        <v>81</v>
      </c>
      <c r="B3" s="10"/>
      <c r="C3" s="11" t="s">
        <v>82</v>
      </c>
      <c r="D3" s="11" t="s">
        <v>5</v>
      </c>
      <c r="E3" s="11" t="s">
        <v>6</v>
      </c>
      <c r="F3" s="12" t="s">
        <v>5</v>
      </c>
    </row>
    <row r="4" spans="1:10" ht="17.100000000000001" customHeight="1">
      <c r="A4" s="3" t="s">
        <v>83</v>
      </c>
      <c r="B4" s="13">
        <v>449500</v>
      </c>
      <c r="C4" s="14" t="s">
        <v>84</v>
      </c>
      <c r="D4" s="15">
        <v>0.05</v>
      </c>
      <c r="E4" s="16" t="s">
        <v>9</v>
      </c>
      <c r="F4" s="15">
        <v>0.1</v>
      </c>
    </row>
    <row r="5" spans="1:10" ht="17.100000000000001" customHeight="1">
      <c r="A5" s="3" t="s">
        <v>85</v>
      </c>
      <c r="B5" s="17">
        <f>B6-B4</f>
        <v>391500</v>
      </c>
      <c r="C5" s="16" t="s">
        <v>11</v>
      </c>
      <c r="D5" s="15">
        <v>0.05</v>
      </c>
      <c r="E5" s="16" t="s">
        <v>12</v>
      </c>
      <c r="F5" s="15">
        <v>0.2</v>
      </c>
      <c r="G5" s="18">
        <f>B7+B6</f>
        <v>12937500</v>
      </c>
    </row>
    <row r="6" spans="1:10" ht="17.100000000000001" customHeight="1">
      <c r="A6" s="3" t="s">
        <v>86</v>
      </c>
      <c r="B6" s="17">
        <v>841000</v>
      </c>
      <c r="C6" s="14" t="s">
        <v>87</v>
      </c>
      <c r="D6" s="15">
        <v>0.1</v>
      </c>
      <c r="E6" s="16" t="s">
        <v>15</v>
      </c>
      <c r="F6" s="15">
        <v>0</v>
      </c>
      <c r="G6" s="19"/>
      <c r="H6" s="20"/>
    </row>
    <row r="7" spans="1:10" ht="17.100000000000001" customHeight="1">
      <c r="A7" s="3" t="s">
        <v>88</v>
      </c>
      <c r="B7" s="17">
        <v>12096500</v>
      </c>
      <c r="C7" s="16" t="s">
        <v>89</v>
      </c>
      <c r="D7" s="15">
        <v>0.17</v>
      </c>
      <c r="E7" s="16" t="s">
        <v>18</v>
      </c>
      <c r="F7" s="15">
        <v>0.19</v>
      </c>
      <c r="G7" s="21"/>
    </row>
    <row r="8" spans="1:10" ht="17.100000000000001" customHeight="1">
      <c r="A8" s="3" t="s">
        <v>90</v>
      </c>
      <c r="B8" s="17">
        <v>60000000</v>
      </c>
      <c r="C8" s="14" t="s">
        <v>91</v>
      </c>
      <c r="D8" s="15">
        <v>0.14000000000000001</v>
      </c>
      <c r="E8" s="16"/>
      <c r="F8" s="15"/>
    </row>
    <row r="9" spans="1:10" ht="17.100000000000001" customHeight="1">
      <c r="A9" s="3" t="s">
        <v>92</v>
      </c>
      <c r="B9" s="22">
        <f>B7/B8</f>
        <v>0.20160833333333333</v>
      </c>
      <c r="C9" s="14"/>
      <c r="D9" s="15"/>
      <c r="E9" s="16"/>
      <c r="F9" s="23"/>
    </row>
    <row r="10" spans="1:10" ht="27.95" customHeight="1">
      <c r="A10" s="24" t="s">
        <v>93</v>
      </c>
      <c r="B10" s="24"/>
      <c r="C10" s="24"/>
      <c r="D10" s="24"/>
      <c r="E10" s="24"/>
      <c r="F10" s="24"/>
    </row>
    <row r="11" spans="1:10" ht="17.100000000000001" customHeight="1">
      <c r="A11" s="25" t="s">
        <v>94</v>
      </c>
      <c r="B11" s="3" t="s">
        <v>95</v>
      </c>
      <c r="C11" s="3" t="s">
        <v>96</v>
      </c>
      <c r="D11" s="3" t="s">
        <v>97</v>
      </c>
      <c r="E11" s="3"/>
      <c r="F11" s="26" t="s">
        <v>98</v>
      </c>
    </row>
    <row r="12" spans="1:10" ht="17.100000000000001" customHeight="1">
      <c r="A12" s="25"/>
      <c r="B12" s="27" t="s">
        <v>99</v>
      </c>
      <c r="C12" s="7">
        <v>0</v>
      </c>
      <c r="D12" s="28" t="s">
        <v>100</v>
      </c>
      <c r="E12" s="27"/>
      <c r="F12" s="7"/>
      <c r="J12" s="29">
        <v>93050750</v>
      </c>
    </row>
    <row r="13" spans="1:10" ht="17.100000000000001" customHeight="1">
      <c r="A13" s="25"/>
      <c r="B13" s="27" t="s">
        <v>101</v>
      </c>
      <c r="C13" s="7">
        <v>0</v>
      </c>
      <c r="D13" s="28"/>
      <c r="E13" s="27"/>
      <c r="F13" s="7"/>
    </row>
    <row r="14" spans="1:10" ht="17.100000000000001" customHeight="1">
      <c r="A14" s="25"/>
      <c r="B14" s="27" t="s">
        <v>102</v>
      </c>
      <c r="C14" s="7">
        <v>1</v>
      </c>
      <c r="D14" s="28" t="s">
        <v>103</v>
      </c>
      <c r="E14" s="27"/>
      <c r="F14" s="30"/>
    </row>
    <row r="15" spans="1:10" ht="17.100000000000001" customHeight="1">
      <c r="A15" s="25"/>
      <c r="B15" s="27" t="s">
        <v>104</v>
      </c>
      <c r="C15" s="7">
        <v>1</v>
      </c>
      <c r="D15" s="28"/>
      <c r="E15" s="27"/>
      <c r="F15" s="30"/>
    </row>
    <row r="16" spans="1:10" ht="27.95" customHeight="1">
      <c r="A16" s="24"/>
      <c r="B16" s="24"/>
      <c r="C16" s="24"/>
      <c r="D16" s="24"/>
      <c r="E16" s="24"/>
      <c r="F16" s="24"/>
    </row>
    <row r="17" spans="1:6" ht="18.95" customHeight="1">
      <c r="A17" s="31"/>
      <c r="B17" s="3" t="s">
        <v>105</v>
      </c>
      <c r="C17" s="3" t="s">
        <v>106</v>
      </c>
      <c r="D17" s="3" t="s">
        <v>107</v>
      </c>
      <c r="E17" s="32" t="s">
        <v>108</v>
      </c>
      <c r="F17" s="33"/>
    </row>
    <row r="18" spans="1:6" ht="17.100000000000001" customHeight="1">
      <c r="A18" s="25" t="s">
        <v>109</v>
      </c>
      <c r="B18" s="34"/>
      <c r="C18" s="34"/>
      <c r="D18" s="35"/>
      <c r="E18" s="36"/>
      <c r="F18" s="37"/>
    </row>
    <row r="19" spans="1:6" ht="17.100000000000001" customHeight="1">
      <c r="A19" s="25"/>
      <c r="B19" s="34"/>
      <c r="C19" s="34"/>
      <c r="D19" s="35"/>
      <c r="E19" s="36"/>
      <c r="F19" s="37"/>
    </row>
    <row r="20" spans="1:6" ht="17.100000000000001" customHeight="1">
      <c r="A20" s="25"/>
      <c r="B20" s="34"/>
      <c r="C20" s="34"/>
      <c r="D20" s="35"/>
      <c r="E20" s="36"/>
      <c r="F20" s="37"/>
    </row>
    <row r="21" spans="1:6" ht="17.100000000000001" customHeight="1">
      <c r="A21" s="25"/>
      <c r="B21" s="34"/>
      <c r="C21" s="34"/>
      <c r="D21" s="35"/>
      <c r="E21" s="36"/>
      <c r="F21" s="37"/>
    </row>
    <row r="22" spans="1:6" ht="17.100000000000001" customHeight="1">
      <c r="A22" s="25"/>
      <c r="B22" s="34"/>
      <c r="C22" s="34"/>
      <c r="D22" s="35"/>
      <c r="E22" s="36"/>
      <c r="F22" s="37"/>
    </row>
    <row r="23" spans="1:6" ht="17.100000000000001" customHeight="1">
      <c r="A23" s="38"/>
      <c r="B23" s="34"/>
      <c r="C23" s="7"/>
      <c r="D23" s="35"/>
      <c r="E23" s="36"/>
      <c r="F23" s="37"/>
    </row>
    <row r="24" spans="1:6" ht="17.100000000000001" customHeight="1">
      <c r="A24" s="25" t="s">
        <v>39</v>
      </c>
      <c r="B24" s="34"/>
      <c r="C24" s="34"/>
      <c r="D24" s="35"/>
      <c r="E24" s="36"/>
      <c r="F24" s="37"/>
    </row>
    <row r="25" spans="1:6" ht="17.100000000000001" customHeight="1">
      <c r="A25" s="25"/>
      <c r="B25" s="34"/>
      <c r="C25" s="34"/>
      <c r="D25" s="35"/>
      <c r="E25" s="36"/>
      <c r="F25" s="37"/>
    </row>
    <row r="26" spans="1:6" ht="17.100000000000001" customHeight="1">
      <c r="A26" s="25"/>
      <c r="B26" s="34"/>
      <c r="C26" s="34"/>
      <c r="D26" s="35"/>
      <c r="E26" s="36"/>
      <c r="F26" s="37"/>
    </row>
    <row r="27" spans="1:6" ht="17.100000000000001" customHeight="1">
      <c r="A27" s="25"/>
      <c r="B27" s="34"/>
      <c r="C27" s="34"/>
      <c r="D27" s="35"/>
      <c r="E27" s="36"/>
      <c r="F27" s="37"/>
    </row>
    <row r="28" spans="1:6" ht="17.100000000000001" customHeight="1">
      <c r="A28" s="25"/>
      <c r="B28" s="34"/>
      <c r="C28" s="34"/>
      <c r="D28" s="35"/>
      <c r="E28" s="36"/>
      <c r="F28" s="37"/>
    </row>
    <row r="29" spans="1:6" ht="17.100000000000001" customHeight="1">
      <c r="A29" s="25"/>
      <c r="B29" s="34"/>
      <c r="C29" s="34"/>
      <c r="D29" s="35"/>
      <c r="E29" s="36"/>
      <c r="F29" s="37"/>
    </row>
    <row r="30" spans="1:6" ht="26.1" customHeight="1">
      <c r="A30" s="24" t="s">
        <v>110</v>
      </c>
      <c r="B30" s="24"/>
      <c r="C30" s="24"/>
      <c r="D30" s="24"/>
      <c r="E30" s="24"/>
      <c r="F30" s="24"/>
    </row>
    <row r="31" spans="1:6" ht="17.100000000000001" customHeight="1">
      <c r="A31" s="39" t="s">
        <v>111</v>
      </c>
      <c r="B31" s="40" t="s">
        <v>112</v>
      </c>
      <c r="C31" s="41" t="s">
        <v>153</v>
      </c>
      <c r="D31" s="39" t="s">
        <v>114</v>
      </c>
      <c r="E31" s="3" t="s">
        <v>112</v>
      </c>
      <c r="F31" s="31"/>
    </row>
    <row r="32" spans="1:6" ht="17.100000000000001" customHeight="1">
      <c r="A32" s="42"/>
      <c r="B32" s="43" t="s">
        <v>116</v>
      </c>
      <c r="C32" s="41" t="s">
        <v>117</v>
      </c>
      <c r="D32" s="44"/>
      <c r="E32" s="26" t="s">
        <v>118</v>
      </c>
      <c r="F32" s="31" t="s">
        <v>119</v>
      </c>
    </row>
    <row r="33" spans="1:7" ht="17.100000000000001" customHeight="1">
      <c r="A33" s="42"/>
      <c r="B33" s="45" t="s">
        <v>120</v>
      </c>
      <c r="C33" s="41" t="s">
        <v>113</v>
      </c>
      <c r="D33" s="44"/>
      <c r="E33" s="26" t="s">
        <v>122</v>
      </c>
      <c r="F33" s="31" t="s">
        <v>154</v>
      </c>
    </row>
    <row r="34" spans="1:7" ht="17.100000000000001" customHeight="1">
      <c r="A34" s="46"/>
      <c r="B34" s="45" t="s">
        <v>124</v>
      </c>
      <c r="C34" s="41" t="s">
        <v>125</v>
      </c>
      <c r="D34" s="47"/>
      <c r="E34" s="26" t="s">
        <v>126</v>
      </c>
      <c r="F34" s="31"/>
    </row>
    <row r="35" spans="1:7" ht="17.100000000000001" customHeight="1">
      <c r="A35" s="48"/>
      <c r="B35" s="45" t="s">
        <v>127</v>
      </c>
      <c r="C35" s="41"/>
      <c r="D35" s="49"/>
      <c r="E35" s="26" t="s">
        <v>128</v>
      </c>
      <c r="F35" s="31"/>
    </row>
    <row r="36" spans="1:7" ht="27" customHeight="1">
      <c r="A36" s="24" t="s">
        <v>110</v>
      </c>
      <c r="B36" s="24"/>
      <c r="C36" s="24"/>
      <c r="D36" s="24"/>
      <c r="E36" s="24"/>
      <c r="F36" s="24"/>
    </row>
    <row r="37" spans="1:7" ht="17.100000000000001" customHeight="1">
      <c r="A37" s="39" t="s">
        <v>63</v>
      </c>
      <c r="B37" s="50" t="s">
        <v>155</v>
      </c>
      <c r="C37" s="51"/>
      <c r="D37" s="51"/>
      <c r="E37" s="51"/>
      <c r="F37" s="52"/>
    </row>
    <row r="38" spans="1:7" ht="17.100000000000001" customHeight="1">
      <c r="A38" s="42"/>
      <c r="B38" s="50" t="s">
        <v>156</v>
      </c>
      <c r="C38" s="51"/>
      <c r="D38" s="51"/>
      <c r="E38" s="51"/>
      <c r="F38" s="52"/>
    </row>
    <row r="39" spans="1:7" ht="17.100000000000001" customHeight="1">
      <c r="A39" s="42"/>
      <c r="B39" s="50"/>
      <c r="C39" s="53"/>
      <c r="D39" s="53"/>
      <c r="E39" s="53"/>
      <c r="F39" s="54"/>
    </row>
    <row r="40" spans="1:7" ht="17.100000000000001" customHeight="1">
      <c r="A40" s="42"/>
      <c r="B40" s="55"/>
      <c r="C40" s="56"/>
      <c r="D40" s="56"/>
      <c r="E40" s="56"/>
      <c r="F40" s="57"/>
      <c r="G40" s="2" t="s">
        <v>131</v>
      </c>
    </row>
    <row r="41" spans="1:7" ht="17.100000000000001" customHeight="1">
      <c r="A41" s="58"/>
      <c r="B41" s="55"/>
      <c r="C41" s="56"/>
      <c r="D41" s="56"/>
      <c r="E41" s="56"/>
      <c r="F41" s="57"/>
    </row>
    <row r="42" spans="1:7" ht="17.100000000000001" customHeight="1">
      <c r="A42" s="39" t="s">
        <v>114</v>
      </c>
      <c r="B42" s="50" t="s">
        <v>157</v>
      </c>
      <c r="C42" s="51"/>
      <c r="D42" s="51"/>
      <c r="E42" s="51"/>
      <c r="F42" s="52"/>
    </row>
    <row r="43" spans="1:7" ht="17.100000000000001" customHeight="1">
      <c r="A43" s="46"/>
      <c r="B43" s="59" t="s">
        <v>158</v>
      </c>
      <c r="C43" s="51"/>
      <c r="D43" s="51"/>
      <c r="E43" s="51"/>
      <c r="F43" s="52"/>
    </row>
    <row r="44" spans="1:7" ht="17.100000000000001" customHeight="1">
      <c r="A44" s="46"/>
      <c r="B44" s="50"/>
      <c r="C44" s="51"/>
      <c r="D44" s="51"/>
      <c r="E44" s="51"/>
      <c r="F44" s="52"/>
    </row>
    <row r="45" spans="1:7" ht="17.100000000000001" customHeight="1">
      <c r="A45" s="48"/>
      <c r="B45" s="50"/>
      <c r="C45" s="51"/>
      <c r="D45" s="51"/>
      <c r="E45" s="51"/>
      <c r="F45" s="52"/>
    </row>
    <row r="46" spans="1:7" ht="24" customHeight="1">
      <c r="A46" s="24" t="s">
        <v>135</v>
      </c>
      <c r="B46" s="24"/>
      <c r="C46" s="24"/>
      <c r="D46" s="24"/>
      <c r="E46" s="24"/>
      <c r="F46" s="24"/>
    </row>
    <row r="47" spans="1:7" ht="27" customHeight="1">
      <c r="A47" s="60" t="s">
        <v>111</v>
      </c>
      <c r="B47" s="61"/>
      <c r="C47" s="62"/>
      <c r="D47" s="60" t="s">
        <v>114</v>
      </c>
      <c r="E47" s="61"/>
      <c r="F47" s="62"/>
    </row>
    <row r="48" spans="1:7" ht="24" customHeight="1">
      <c r="A48" s="63" t="s">
        <v>136</v>
      </c>
      <c r="B48" s="64"/>
      <c r="C48" s="65"/>
      <c r="D48" s="66" t="s">
        <v>137</v>
      </c>
      <c r="E48" s="67"/>
      <c r="F48" s="68"/>
    </row>
    <row r="49" spans="1:6" ht="17.100000000000001" customHeight="1">
      <c r="A49" s="69" t="s">
        <v>111</v>
      </c>
      <c r="B49" s="70" t="s">
        <v>75</v>
      </c>
      <c r="C49" s="70" t="s">
        <v>138</v>
      </c>
      <c r="D49" s="69" t="s">
        <v>114</v>
      </c>
      <c r="E49" s="70" t="s">
        <v>139</v>
      </c>
      <c r="F49" s="70" t="s">
        <v>78</v>
      </c>
    </row>
    <row r="50" spans="1:6" ht="17.100000000000001" customHeight="1">
      <c r="A50" s="69"/>
      <c r="B50" s="71"/>
      <c r="C50" s="71"/>
      <c r="D50" s="72"/>
      <c r="E50" s="71"/>
      <c r="F50" s="73"/>
    </row>
    <row r="51" spans="1:6" ht="17.100000000000001" customHeight="1">
      <c r="A51" s="69"/>
      <c r="B51" s="71"/>
      <c r="C51" s="71"/>
      <c r="D51" s="72"/>
      <c r="E51" s="71"/>
      <c r="F51" s="73"/>
    </row>
    <row r="52" spans="1:6" ht="17.100000000000001" customHeight="1">
      <c r="A52" s="69"/>
      <c r="B52" s="71"/>
      <c r="C52" s="71"/>
      <c r="D52" s="72"/>
      <c r="E52" s="71"/>
      <c r="F52" s="73"/>
    </row>
    <row r="53" spans="1:6" ht="15" customHeight="1"/>
    <row r="54" spans="1:6" ht="15" customHeight="1">
      <c r="F54" s="75" t="s">
        <v>79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2:A45"/>
    <mergeCell ref="B42:F42"/>
    <mergeCell ref="B43:F43"/>
    <mergeCell ref="B44:F44"/>
    <mergeCell ref="B45:F45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H44" sqref="H44"/>
    </sheetView>
  </sheetViews>
  <sheetFormatPr defaultColWidth="12.875" defaultRowHeight="16.5"/>
  <cols>
    <col min="1" max="1" width="14.375" style="2" customWidth="1"/>
    <col min="2" max="2" width="21" style="74" customWidth="1"/>
    <col min="3" max="3" width="31.25" style="74" customWidth="1"/>
    <col min="4" max="4" width="13.25" style="74" customWidth="1"/>
    <col min="5" max="5" width="20.75" style="74" customWidth="1"/>
    <col min="6" max="6" width="37.25" style="75" customWidth="1"/>
    <col min="7" max="7" width="18.875" style="2" customWidth="1"/>
    <col min="8" max="16384" width="12.875" style="2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3" t="s">
        <v>0</v>
      </c>
      <c r="B2" s="4" t="s">
        <v>159</v>
      </c>
      <c r="C2" s="5"/>
      <c r="D2" s="4"/>
      <c r="E2" s="6" t="s">
        <v>2</v>
      </c>
      <c r="F2" s="7"/>
      <c r="G2" s="8">
        <f>SUM(D4:D8)+SUM(F4:F8)</f>
        <v>1.0000000000000002</v>
      </c>
    </row>
    <row r="3" spans="1:10" ht="24" customHeight="1">
      <c r="A3" s="9" t="s">
        <v>81</v>
      </c>
      <c r="B3" s="10"/>
      <c r="C3" s="11" t="s">
        <v>82</v>
      </c>
      <c r="D3" s="11" t="s">
        <v>5</v>
      </c>
      <c r="E3" s="11" t="s">
        <v>6</v>
      </c>
      <c r="F3" s="12" t="s">
        <v>5</v>
      </c>
    </row>
    <row r="4" spans="1:10" ht="17.100000000000001" customHeight="1">
      <c r="A4" s="3" t="s">
        <v>83</v>
      </c>
      <c r="B4" s="13">
        <v>1269500</v>
      </c>
      <c r="C4" s="14" t="s">
        <v>84</v>
      </c>
      <c r="D4" s="15">
        <v>0.02</v>
      </c>
      <c r="E4" s="16" t="s">
        <v>9</v>
      </c>
      <c r="F4" s="15">
        <v>0.13</v>
      </c>
    </row>
    <row r="5" spans="1:10" ht="17.100000000000001" customHeight="1">
      <c r="A5" s="3" t="s">
        <v>85</v>
      </c>
      <c r="B5" s="17">
        <f>B6-B4</f>
        <v>846500</v>
      </c>
      <c r="C5" s="16" t="s">
        <v>11</v>
      </c>
      <c r="D5" s="15">
        <v>0.06</v>
      </c>
      <c r="E5" s="16" t="s">
        <v>12</v>
      </c>
      <c r="F5" s="15">
        <v>0.42</v>
      </c>
      <c r="G5" s="18">
        <f>B7+B6</f>
        <v>16328500</v>
      </c>
    </row>
    <row r="6" spans="1:10" ht="17.100000000000001" customHeight="1">
      <c r="A6" s="3" t="s">
        <v>86</v>
      </c>
      <c r="B6" s="17">
        <v>2116000</v>
      </c>
      <c r="C6" s="14" t="s">
        <v>87</v>
      </c>
      <c r="D6" s="15">
        <v>0.05</v>
      </c>
      <c r="E6" s="16" t="s">
        <v>15</v>
      </c>
      <c r="F6" s="15">
        <v>0.04</v>
      </c>
      <c r="G6" s="19"/>
      <c r="H6" s="20"/>
    </row>
    <row r="7" spans="1:10" ht="17.100000000000001" customHeight="1">
      <c r="A7" s="3" t="s">
        <v>88</v>
      </c>
      <c r="B7" s="17">
        <v>14212500</v>
      </c>
      <c r="C7" s="16" t="s">
        <v>89</v>
      </c>
      <c r="D7" s="15">
        <v>0.14000000000000001</v>
      </c>
      <c r="E7" s="16" t="s">
        <v>18</v>
      </c>
      <c r="F7" s="15">
        <v>7.0000000000000007E-2</v>
      </c>
      <c r="G7" s="21"/>
    </row>
    <row r="8" spans="1:10" ht="17.100000000000001" customHeight="1">
      <c r="A8" s="3" t="s">
        <v>90</v>
      </c>
      <c r="B8" s="17">
        <v>60000000</v>
      </c>
      <c r="C8" s="14" t="s">
        <v>91</v>
      </c>
      <c r="D8" s="15">
        <v>7.0000000000000007E-2</v>
      </c>
      <c r="E8" s="16"/>
      <c r="F8" s="15"/>
    </row>
    <row r="9" spans="1:10" ht="17.100000000000001" customHeight="1">
      <c r="A9" s="3" t="s">
        <v>92</v>
      </c>
      <c r="B9" s="22">
        <f>B7/B8</f>
        <v>0.236875</v>
      </c>
      <c r="C9" s="14"/>
      <c r="D9" s="15"/>
      <c r="E9" s="16"/>
      <c r="F9" s="23"/>
    </row>
    <row r="10" spans="1:10" ht="27.95" customHeight="1">
      <c r="A10" s="24" t="s">
        <v>93</v>
      </c>
      <c r="B10" s="24"/>
      <c r="C10" s="24"/>
      <c r="D10" s="24"/>
      <c r="E10" s="24"/>
      <c r="F10" s="24"/>
    </row>
    <row r="11" spans="1:10" ht="17.100000000000001" customHeight="1">
      <c r="A11" s="25" t="s">
        <v>94</v>
      </c>
      <c r="B11" s="3" t="s">
        <v>95</v>
      </c>
      <c r="C11" s="3" t="s">
        <v>96</v>
      </c>
      <c r="D11" s="3" t="s">
        <v>97</v>
      </c>
      <c r="E11" s="3"/>
      <c r="F11" s="26" t="s">
        <v>98</v>
      </c>
    </row>
    <row r="12" spans="1:10" ht="17.100000000000001" customHeight="1">
      <c r="A12" s="25"/>
      <c r="B12" s="27" t="s">
        <v>99</v>
      </c>
      <c r="C12" s="7">
        <v>2</v>
      </c>
      <c r="D12" s="28" t="s">
        <v>100</v>
      </c>
      <c r="E12" s="27"/>
      <c r="F12" s="7"/>
      <c r="J12" s="29">
        <v>93050750</v>
      </c>
    </row>
    <row r="13" spans="1:10" ht="17.100000000000001" customHeight="1">
      <c r="A13" s="25"/>
      <c r="B13" s="27" t="s">
        <v>101</v>
      </c>
      <c r="C13" s="7">
        <v>1</v>
      </c>
      <c r="D13" s="28"/>
      <c r="E13" s="27"/>
      <c r="F13" s="7"/>
    </row>
    <row r="14" spans="1:10" ht="17.100000000000001" customHeight="1">
      <c r="A14" s="25"/>
      <c r="B14" s="27" t="s">
        <v>102</v>
      </c>
      <c r="C14" s="7">
        <v>4</v>
      </c>
      <c r="D14" s="28" t="s">
        <v>103</v>
      </c>
      <c r="E14" s="27"/>
      <c r="F14" s="30"/>
    </row>
    <row r="15" spans="1:10" ht="17.100000000000001" customHeight="1">
      <c r="A15" s="25"/>
      <c r="B15" s="27" t="s">
        <v>104</v>
      </c>
      <c r="C15" s="7">
        <v>1</v>
      </c>
      <c r="D15" s="28"/>
      <c r="E15" s="27"/>
      <c r="F15" s="30"/>
    </row>
    <row r="16" spans="1:10" ht="27.95" customHeight="1">
      <c r="A16" s="24"/>
      <c r="B16" s="24"/>
      <c r="C16" s="24"/>
      <c r="D16" s="24"/>
      <c r="E16" s="24"/>
      <c r="F16" s="24"/>
    </row>
    <row r="17" spans="1:6" ht="18.95" customHeight="1">
      <c r="A17" s="31"/>
      <c r="B17" s="3" t="s">
        <v>105</v>
      </c>
      <c r="C17" s="3" t="s">
        <v>106</v>
      </c>
      <c r="D17" s="3" t="s">
        <v>107</v>
      </c>
      <c r="E17" s="32" t="s">
        <v>108</v>
      </c>
      <c r="F17" s="33"/>
    </row>
    <row r="18" spans="1:6" ht="17.100000000000001" customHeight="1">
      <c r="A18" s="25" t="s">
        <v>109</v>
      </c>
      <c r="B18" s="34">
        <v>0.54166666666666663</v>
      </c>
      <c r="C18" s="34" t="s">
        <v>160</v>
      </c>
      <c r="D18" s="35" t="s">
        <v>161</v>
      </c>
      <c r="E18" s="36" t="s">
        <v>162</v>
      </c>
      <c r="F18" s="37"/>
    </row>
    <row r="19" spans="1:6" ht="17.100000000000001" customHeight="1">
      <c r="A19" s="25"/>
      <c r="B19" s="34">
        <v>0.56944444444444442</v>
      </c>
      <c r="C19" s="34" t="s">
        <v>163</v>
      </c>
      <c r="D19" s="35" t="s">
        <v>164</v>
      </c>
      <c r="E19" s="36"/>
      <c r="F19" s="37"/>
    </row>
    <row r="20" spans="1:6" ht="17.100000000000001" customHeight="1">
      <c r="A20" s="25"/>
      <c r="B20" s="34"/>
      <c r="C20" s="34"/>
      <c r="D20" s="35"/>
      <c r="E20" s="36"/>
      <c r="F20" s="37"/>
    </row>
    <row r="21" spans="1:6" ht="17.100000000000001" customHeight="1">
      <c r="A21" s="25"/>
      <c r="B21" s="34"/>
      <c r="C21" s="34"/>
      <c r="D21" s="35"/>
      <c r="E21" s="36"/>
      <c r="F21" s="37"/>
    </row>
    <row r="22" spans="1:6" ht="17.100000000000001" customHeight="1">
      <c r="A22" s="25"/>
      <c r="B22" s="34"/>
      <c r="C22" s="34"/>
      <c r="D22" s="35"/>
      <c r="E22" s="36"/>
      <c r="F22" s="37"/>
    </row>
    <row r="23" spans="1:6" ht="17.100000000000001" customHeight="1">
      <c r="A23" s="38"/>
      <c r="B23" s="34"/>
      <c r="C23" s="7"/>
      <c r="D23" s="35"/>
      <c r="E23" s="36"/>
      <c r="F23" s="37"/>
    </row>
    <row r="24" spans="1:6" ht="17.100000000000001" customHeight="1">
      <c r="A24" s="25" t="s">
        <v>39</v>
      </c>
      <c r="B24" s="34">
        <v>0.77083333333333337</v>
      </c>
      <c r="C24" s="34" t="s">
        <v>165</v>
      </c>
      <c r="D24" s="35" t="s">
        <v>166</v>
      </c>
      <c r="E24" s="36"/>
      <c r="F24" s="37"/>
    </row>
    <row r="25" spans="1:6" ht="17.100000000000001" customHeight="1">
      <c r="A25" s="25"/>
      <c r="B25" s="34"/>
      <c r="C25" s="34"/>
      <c r="D25" s="35"/>
      <c r="E25" s="36"/>
      <c r="F25" s="37"/>
    </row>
    <row r="26" spans="1:6" ht="17.100000000000001" customHeight="1">
      <c r="A26" s="25"/>
      <c r="B26" s="34"/>
      <c r="C26" s="34"/>
      <c r="D26" s="35"/>
      <c r="E26" s="36"/>
      <c r="F26" s="37"/>
    </row>
    <row r="27" spans="1:6" ht="17.100000000000001" customHeight="1">
      <c r="A27" s="25"/>
      <c r="B27" s="34"/>
      <c r="C27" s="34"/>
      <c r="D27" s="35"/>
      <c r="E27" s="36"/>
      <c r="F27" s="37"/>
    </row>
    <row r="28" spans="1:6" ht="17.100000000000001" customHeight="1">
      <c r="A28" s="25"/>
      <c r="B28" s="34"/>
      <c r="C28" s="34"/>
      <c r="D28" s="35"/>
      <c r="E28" s="36"/>
      <c r="F28" s="37"/>
    </row>
    <row r="29" spans="1:6" ht="17.100000000000001" customHeight="1">
      <c r="A29" s="25"/>
      <c r="B29" s="34"/>
      <c r="C29" s="34"/>
      <c r="D29" s="35"/>
      <c r="E29" s="36"/>
      <c r="F29" s="37"/>
    </row>
    <row r="30" spans="1:6" ht="26.1" customHeight="1">
      <c r="A30" s="24" t="s">
        <v>110</v>
      </c>
      <c r="B30" s="24"/>
      <c r="C30" s="24"/>
      <c r="D30" s="24"/>
      <c r="E30" s="24"/>
      <c r="F30" s="24"/>
    </row>
    <row r="31" spans="1:6" ht="17.100000000000001" customHeight="1">
      <c r="A31" s="39" t="s">
        <v>111</v>
      </c>
      <c r="B31" s="40" t="s">
        <v>112</v>
      </c>
      <c r="C31" s="41" t="s">
        <v>167</v>
      </c>
      <c r="D31" s="39" t="s">
        <v>114</v>
      </c>
      <c r="E31" s="3" t="s">
        <v>112</v>
      </c>
      <c r="F31" s="31" t="s">
        <v>168</v>
      </c>
    </row>
    <row r="32" spans="1:6" ht="17.100000000000001" customHeight="1">
      <c r="A32" s="42"/>
      <c r="B32" s="43" t="s">
        <v>116</v>
      </c>
      <c r="C32" s="41" t="s">
        <v>117</v>
      </c>
      <c r="D32" s="44"/>
      <c r="E32" s="26" t="s">
        <v>118</v>
      </c>
      <c r="F32" s="31" t="s">
        <v>169</v>
      </c>
    </row>
    <row r="33" spans="1:7" ht="17.100000000000001" customHeight="1">
      <c r="A33" s="42"/>
      <c r="B33" s="45" t="s">
        <v>120</v>
      </c>
      <c r="C33" s="41" t="s">
        <v>121</v>
      </c>
      <c r="D33" s="44"/>
      <c r="E33" s="26" t="s">
        <v>122</v>
      </c>
      <c r="F33" s="31" t="s">
        <v>154</v>
      </c>
    </row>
    <row r="34" spans="1:7" ht="17.100000000000001" customHeight="1">
      <c r="A34" s="46"/>
      <c r="B34" s="45" t="s">
        <v>124</v>
      </c>
      <c r="C34" s="41" t="s">
        <v>170</v>
      </c>
      <c r="D34" s="47"/>
      <c r="E34" s="26" t="s">
        <v>126</v>
      </c>
      <c r="F34" s="31"/>
    </row>
    <row r="35" spans="1:7" ht="17.100000000000001" customHeight="1">
      <c r="A35" s="48"/>
      <c r="B35" s="45" t="s">
        <v>127</v>
      </c>
      <c r="C35" s="41" t="s">
        <v>113</v>
      </c>
      <c r="D35" s="49"/>
      <c r="E35" s="26" t="s">
        <v>128</v>
      </c>
      <c r="F35" s="31"/>
    </row>
    <row r="36" spans="1:7" ht="27" customHeight="1">
      <c r="A36" s="24" t="s">
        <v>110</v>
      </c>
      <c r="B36" s="24"/>
      <c r="C36" s="24"/>
      <c r="D36" s="24"/>
      <c r="E36" s="24"/>
      <c r="F36" s="24"/>
    </row>
    <row r="37" spans="1:7" ht="17.100000000000001" customHeight="1">
      <c r="A37" s="39" t="s">
        <v>63</v>
      </c>
      <c r="B37" s="50" t="s">
        <v>171</v>
      </c>
      <c r="C37" s="51"/>
      <c r="D37" s="51"/>
      <c r="E37" s="51"/>
      <c r="F37" s="52"/>
    </row>
    <row r="38" spans="1:7" ht="17.100000000000001" customHeight="1">
      <c r="A38" s="42"/>
      <c r="B38" s="50" t="s">
        <v>172</v>
      </c>
      <c r="C38" s="51"/>
      <c r="D38" s="51"/>
      <c r="E38" s="51"/>
      <c r="F38" s="52"/>
    </row>
    <row r="39" spans="1:7" ht="17.100000000000001" customHeight="1">
      <c r="A39" s="42"/>
      <c r="B39" s="50"/>
      <c r="C39" s="53"/>
      <c r="D39" s="53"/>
      <c r="E39" s="53"/>
      <c r="F39" s="54"/>
    </row>
    <row r="40" spans="1:7" ht="17.100000000000001" customHeight="1">
      <c r="A40" s="42"/>
      <c r="B40" s="55"/>
      <c r="C40" s="56"/>
      <c r="D40" s="56"/>
      <c r="E40" s="56"/>
      <c r="F40" s="57"/>
      <c r="G40" s="2" t="s">
        <v>131</v>
      </c>
    </row>
    <row r="41" spans="1:7" ht="17.100000000000001" customHeight="1">
      <c r="A41" s="58"/>
      <c r="B41" s="55"/>
      <c r="C41" s="56"/>
      <c r="D41" s="56"/>
      <c r="E41" s="56"/>
      <c r="F41" s="57"/>
    </row>
    <row r="42" spans="1:7" ht="17.100000000000001" customHeight="1">
      <c r="A42" s="39" t="s">
        <v>114</v>
      </c>
      <c r="B42" s="50" t="s">
        <v>173</v>
      </c>
      <c r="C42" s="51"/>
      <c r="D42" s="51"/>
      <c r="E42" s="51"/>
      <c r="F42" s="52"/>
    </row>
    <row r="43" spans="1:7" ht="17.100000000000001" customHeight="1">
      <c r="A43" s="46"/>
      <c r="B43" s="59" t="s">
        <v>174</v>
      </c>
      <c r="C43" s="51"/>
      <c r="D43" s="51"/>
      <c r="E43" s="51"/>
      <c r="F43" s="52"/>
    </row>
    <row r="44" spans="1:7" ht="17.100000000000001" customHeight="1">
      <c r="A44" s="46"/>
      <c r="B44" s="50" t="s">
        <v>175</v>
      </c>
      <c r="C44" s="51"/>
      <c r="D44" s="51"/>
      <c r="E44" s="51"/>
      <c r="F44" s="52"/>
    </row>
    <row r="45" spans="1:7" ht="17.100000000000001" customHeight="1">
      <c r="A45" s="48"/>
      <c r="B45" s="50" t="s">
        <v>176</v>
      </c>
      <c r="C45" s="51"/>
      <c r="D45" s="51"/>
      <c r="E45" s="51"/>
      <c r="F45" s="52"/>
    </row>
    <row r="46" spans="1:7" ht="24" customHeight="1">
      <c r="A46" s="24" t="s">
        <v>135</v>
      </c>
      <c r="B46" s="24"/>
      <c r="C46" s="24"/>
      <c r="D46" s="24"/>
      <c r="E46" s="24"/>
      <c r="F46" s="24"/>
    </row>
    <row r="47" spans="1:7" ht="27" customHeight="1">
      <c r="A47" s="60" t="s">
        <v>111</v>
      </c>
      <c r="B47" s="61"/>
      <c r="C47" s="62"/>
      <c r="D47" s="60" t="s">
        <v>114</v>
      </c>
      <c r="E47" s="61"/>
      <c r="F47" s="62"/>
    </row>
    <row r="48" spans="1:7" ht="24" customHeight="1">
      <c r="A48" s="63" t="s">
        <v>136</v>
      </c>
      <c r="B48" s="64"/>
      <c r="C48" s="65"/>
      <c r="D48" s="66" t="s">
        <v>137</v>
      </c>
      <c r="E48" s="67"/>
      <c r="F48" s="68"/>
    </row>
    <row r="49" spans="1:6" ht="17.100000000000001" customHeight="1">
      <c r="A49" s="69" t="s">
        <v>111</v>
      </c>
      <c r="B49" s="70" t="s">
        <v>75</v>
      </c>
      <c r="C49" s="70" t="s">
        <v>138</v>
      </c>
      <c r="D49" s="69" t="s">
        <v>114</v>
      </c>
      <c r="E49" s="70" t="s">
        <v>139</v>
      </c>
      <c r="F49" s="70" t="s">
        <v>78</v>
      </c>
    </row>
    <row r="50" spans="1:6" ht="17.100000000000001" customHeight="1">
      <c r="A50" s="69"/>
      <c r="B50" s="71"/>
      <c r="C50" s="71"/>
      <c r="D50" s="72"/>
      <c r="E50" s="71"/>
      <c r="F50" s="73"/>
    </row>
    <row r="51" spans="1:6" ht="17.100000000000001" customHeight="1">
      <c r="A51" s="69"/>
      <c r="B51" s="71"/>
      <c r="C51" s="71"/>
      <c r="D51" s="72"/>
      <c r="E51" s="71"/>
      <c r="F51" s="73"/>
    </row>
    <row r="52" spans="1:6" ht="17.100000000000001" customHeight="1">
      <c r="A52" s="69"/>
      <c r="B52" s="71"/>
      <c r="C52" s="71"/>
      <c r="D52" s="72"/>
      <c r="E52" s="71"/>
      <c r="F52" s="73"/>
    </row>
    <row r="53" spans="1:6" ht="15" customHeight="1"/>
    <row r="54" spans="1:6" ht="15" customHeight="1">
      <c r="F54" s="75" t="s">
        <v>79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2:A45"/>
    <mergeCell ref="B42:F42"/>
    <mergeCell ref="B43:F43"/>
    <mergeCell ref="B44:F44"/>
    <mergeCell ref="B45:F45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11월8일</vt:lpstr>
      <vt:lpstr>11월9일</vt:lpstr>
      <vt:lpstr>11월10일</vt:lpstr>
      <vt:lpstr>11월11일</vt:lpstr>
      <vt:lpstr>11월12일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2016-11-16T10:32:58Z</dcterms:created>
  <dcterms:modified xsi:type="dcterms:W3CDTF">2016-11-16T10:33:21Z</dcterms:modified>
</cp:coreProperties>
</file>